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erver\10JVK\0.ADDD &amp; Associates LLP\Karjamukt\"/>
    </mc:Choice>
  </mc:AlternateContent>
  <xr:revisionPtr revIDLastSave="0" documentId="13_ncr:1_{B8CE1207-6345-48B3-A3C8-E2F9D389CC73}" xr6:coauthVersionLast="47" xr6:coauthVersionMax="47" xr10:uidLastSave="{00000000-0000-0000-0000-000000000000}"/>
  <bookViews>
    <workbookView xWindow="-108" yWindow="-108" windowWidth="16536" windowHeight="8832" activeTab="1" xr2:uid="{00000000-000D-0000-FFFF-FFFF00000000}"/>
  </bookViews>
  <sheets>
    <sheet name="कर्जमुक्त व्हा!" sheetId="5" r:id="rId1"/>
    <sheet name="Summary " sheetId="2" r:id="rId2"/>
    <sheet name="1. Original Loan Schedule" sheetId="3" r:id="rId3"/>
    <sheet name="2. Revised Repayment Schedule" sheetId="4" r:id="rId4"/>
  </sheets>
  <definedNames>
    <definedName name="_RNG1">#REF!</definedName>
    <definedName name="_RNG10">#REF!</definedName>
    <definedName name="_RNG11">#REF!</definedName>
    <definedName name="_RNG12">#REF!</definedName>
    <definedName name="_RNG13">#REF!</definedName>
    <definedName name="_RNG14">#REF!</definedName>
    <definedName name="_RNG15">#REF!</definedName>
    <definedName name="_RNG16">#REF!</definedName>
    <definedName name="_RNG17">#REF!</definedName>
    <definedName name="_RNG18">#REF!</definedName>
    <definedName name="_RNG19">#REF!</definedName>
    <definedName name="_RNG2">#REF!</definedName>
    <definedName name="_RNG20">#REF!</definedName>
    <definedName name="_RNG21">#REF!</definedName>
    <definedName name="_RNG22">#REF!</definedName>
    <definedName name="_RNG23">#REF!</definedName>
    <definedName name="_RNG3">#REF!</definedName>
    <definedName name="_RNG4">#REF!</definedName>
    <definedName name="_RNG5">#REF!</definedName>
    <definedName name="_RNG6">#REF!</definedName>
    <definedName name="_RNG7">#REF!</definedName>
    <definedName name="_RNG8">#REF!</definedName>
    <definedName name="_RNG9">#REF!</definedName>
    <definedName name="Admnoverheads">#REF!</definedName>
    <definedName name="BALANCESHEET">#REF!</definedName>
    <definedName name="CA_Turnover">#REF!</definedName>
    <definedName name="Current_Ratio">#REF!</definedName>
    <definedName name="D.S.C.R.">#REF!</definedName>
    <definedName name="DEPRECIATION">#REF!</definedName>
    <definedName name="DPG">#REF!</definedName>
    <definedName name="DSCR">#REF!</definedName>
    <definedName name="FS">#REF!</definedName>
    <definedName name="Gross_Avg._DSCR">#REF!</definedName>
    <definedName name="GT">#REF!</definedName>
    <definedName name="GTVLD">#REF!</definedName>
    <definedName name="IRR">#REF!</definedName>
    <definedName name="Negative_scores">#REF!</definedName>
    <definedName name="PAT_Net_Sales">#REF!</definedName>
    <definedName name="PBDIT_INTT">#REF!</definedName>
    <definedName name="PROFITABILITY">#REF!</definedName>
    <definedName name="PROJ_D_E">#REF!</definedName>
    <definedName name="Rating">#REF!</definedName>
    <definedName name="Rating_TL">#REF!</definedName>
    <definedName name="REPAYMENT">#REF!</definedName>
    <definedName name="ROCE">#REF!</definedName>
    <definedName name="TC">#REF!</definedName>
    <definedName name="TCSCORE">#REF!</definedName>
    <definedName name="TOL_TN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TQYQQN1h64+oVGMpQJQIEI+urBDhmOiQvTqziO/pmk="/>
    </ext>
  </extLst>
</workbook>
</file>

<file path=xl/calcChain.xml><?xml version="1.0" encoding="utf-8"?>
<calcChain xmlns="http://schemas.openxmlformats.org/spreadsheetml/2006/main">
  <c r="D313" i="4" l="1"/>
  <c r="D312" i="4"/>
  <c r="D311" i="4"/>
  <c r="D310" i="4"/>
  <c r="D309" i="4"/>
  <c r="D308" i="4"/>
  <c r="D307" i="4"/>
  <c r="D306" i="4"/>
  <c r="D305" i="4"/>
  <c r="D304" i="4"/>
  <c r="D303" i="4"/>
  <c r="D302" i="4"/>
  <c r="K1001" i="4"/>
  <c r="K1000" i="4"/>
  <c r="K999" i="4"/>
  <c r="K998" i="4"/>
  <c r="K997" i="4"/>
  <c r="K996" i="4"/>
  <c r="K995" i="4"/>
  <c r="K994" i="4"/>
  <c r="K993" i="4"/>
  <c r="K992" i="4"/>
  <c r="K991" i="4"/>
  <c r="K990" i="4"/>
  <c r="K989" i="4"/>
  <c r="K988" i="4"/>
  <c r="K987" i="4"/>
  <c r="K986" i="4"/>
  <c r="K985" i="4"/>
  <c r="K984" i="4"/>
  <c r="K983" i="4"/>
  <c r="K982" i="4"/>
  <c r="K981" i="4"/>
  <c r="K980" i="4"/>
  <c r="K979" i="4"/>
  <c r="K978" i="4"/>
  <c r="K977" i="4"/>
  <c r="K976" i="4"/>
  <c r="K975" i="4"/>
  <c r="K974" i="4"/>
  <c r="K973" i="4"/>
  <c r="K972" i="4"/>
  <c r="K971" i="4"/>
  <c r="K970" i="4"/>
  <c r="K969" i="4"/>
  <c r="K968" i="4"/>
  <c r="K967" i="4"/>
  <c r="K966" i="4"/>
  <c r="K965" i="4"/>
  <c r="K964" i="4"/>
  <c r="K963" i="4"/>
  <c r="K962" i="4"/>
  <c r="K961" i="4"/>
  <c r="K960" i="4"/>
  <c r="K959" i="4"/>
  <c r="K958" i="4"/>
  <c r="K957" i="4"/>
  <c r="K956" i="4"/>
  <c r="K955" i="4"/>
  <c r="K954" i="4"/>
  <c r="K953" i="4"/>
  <c r="K952" i="4"/>
  <c r="K951" i="4"/>
  <c r="K950" i="4"/>
  <c r="K949" i="4"/>
  <c r="K948" i="4"/>
  <c r="K947" i="4"/>
  <c r="K946" i="4"/>
  <c r="K945" i="4"/>
  <c r="K944" i="4"/>
  <c r="K943" i="4"/>
  <c r="K942" i="4"/>
  <c r="K941" i="4"/>
  <c r="K940" i="4"/>
  <c r="K939" i="4"/>
  <c r="K938" i="4"/>
  <c r="K937" i="4"/>
  <c r="K936" i="4"/>
  <c r="K935" i="4"/>
  <c r="K934" i="4"/>
  <c r="K933" i="4"/>
  <c r="K932" i="4"/>
  <c r="K931" i="4"/>
  <c r="K930" i="4"/>
  <c r="K929" i="4"/>
  <c r="K928" i="4"/>
  <c r="K927" i="4"/>
  <c r="K926" i="4"/>
  <c r="K925" i="4"/>
  <c r="K924" i="4"/>
  <c r="K923" i="4"/>
  <c r="K922" i="4"/>
  <c r="K921" i="4"/>
  <c r="K920" i="4"/>
  <c r="K919" i="4"/>
  <c r="K918" i="4"/>
  <c r="K917" i="4"/>
  <c r="K916" i="4"/>
  <c r="K915" i="4"/>
  <c r="K914" i="4"/>
  <c r="K913" i="4"/>
  <c r="K912" i="4"/>
  <c r="K911" i="4"/>
  <c r="K910" i="4"/>
  <c r="K909" i="4"/>
  <c r="K908" i="4"/>
  <c r="K907" i="4"/>
  <c r="K906" i="4"/>
  <c r="K905" i="4"/>
  <c r="K904" i="4"/>
  <c r="K903" i="4"/>
  <c r="K902" i="4"/>
  <c r="K901" i="4"/>
  <c r="K900" i="4"/>
  <c r="K899" i="4"/>
  <c r="K898" i="4"/>
  <c r="K897" i="4"/>
  <c r="K896" i="4"/>
  <c r="K895" i="4"/>
  <c r="K894" i="4"/>
  <c r="K893" i="4"/>
  <c r="K892" i="4"/>
  <c r="K891" i="4"/>
  <c r="K890" i="4"/>
  <c r="K889" i="4"/>
  <c r="K888" i="4"/>
  <c r="K887" i="4"/>
  <c r="K886" i="4"/>
  <c r="K885" i="4"/>
  <c r="K884" i="4"/>
  <c r="K883" i="4"/>
  <c r="K882" i="4"/>
  <c r="K881" i="4"/>
  <c r="K880" i="4"/>
  <c r="K879" i="4"/>
  <c r="K878" i="4"/>
  <c r="K877" i="4"/>
  <c r="K876" i="4"/>
  <c r="K875" i="4"/>
  <c r="K874" i="4"/>
  <c r="K873" i="4"/>
  <c r="K872" i="4"/>
  <c r="K871" i="4"/>
  <c r="K870" i="4"/>
  <c r="K869" i="4"/>
  <c r="K868" i="4"/>
  <c r="K867" i="4"/>
  <c r="K866" i="4"/>
  <c r="K865" i="4"/>
  <c r="K864" i="4"/>
  <c r="K863" i="4"/>
  <c r="K862" i="4"/>
  <c r="K861" i="4"/>
  <c r="K860" i="4"/>
  <c r="K859" i="4"/>
  <c r="K858" i="4"/>
  <c r="K857" i="4"/>
  <c r="K856" i="4"/>
  <c r="K855" i="4"/>
  <c r="K854" i="4"/>
  <c r="K853" i="4"/>
  <c r="K852" i="4"/>
  <c r="K851" i="4"/>
  <c r="K850" i="4"/>
  <c r="K849" i="4"/>
  <c r="K848" i="4"/>
  <c r="K847" i="4"/>
  <c r="K846" i="4"/>
  <c r="K845" i="4"/>
  <c r="K844" i="4"/>
  <c r="K843" i="4"/>
  <c r="K842" i="4"/>
  <c r="K841" i="4"/>
  <c r="K840" i="4"/>
  <c r="K839" i="4"/>
  <c r="K838" i="4"/>
  <c r="K837" i="4"/>
  <c r="K836" i="4"/>
  <c r="K835" i="4"/>
  <c r="K834" i="4"/>
  <c r="K833" i="4"/>
  <c r="K832" i="4"/>
  <c r="K831" i="4"/>
  <c r="K830" i="4"/>
  <c r="K829" i="4"/>
  <c r="K828" i="4"/>
  <c r="K827" i="4"/>
  <c r="K826" i="4"/>
  <c r="K825" i="4"/>
  <c r="K824" i="4"/>
  <c r="K823" i="4"/>
  <c r="K822" i="4"/>
  <c r="K821" i="4"/>
  <c r="K820" i="4"/>
  <c r="K819" i="4"/>
  <c r="K818" i="4"/>
  <c r="K817" i="4"/>
  <c r="K816" i="4"/>
  <c r="K815" i="4"/>
  <c r="K814" i="4"/>
  <c r="K813" i="4"/>
  <c r="K812" i="4"/>
  <c r="K811" i="4"/>
  <c r="K810" i="4"/>
  <c r="K809" i="4"/>
  <c r="K808" i="4"/>
  <c r="K807" i="4"/>
  <c r="K806" i="4"/>
  <c r="K805" i="4"/>
  <c r="K804" i="4"/>
  <c r="K803" i="4"/>
  <c r="K802" i="4"/>
  <c r="K801" i="4"/>
  <c r="K800" i="4"/>
  <c r="K799" i="4"/>
  <c r="K798" i="4"/>
  <c r="K797" i="4"/>
  <c r="K796" i="4"/>
  <c r="K795" i="4"/>
  <c r="K794" i="4"/>
  <c r="K793" i="4"/>
  <c r="K792" i="4"/>
  <c r="K791" i="4"/>
  <c r="K790" i="4"/>
  <c r="K789" i="4"/>
  <c r="K788" i="4"/>
  <c r="K787" i="4"/>
  <c r="K786" i="4"/>
  <c r="K785" i="4"/>
  <c r="K784" i="4"/>
  <c r="K783" i="4"/>
  <c r="K782" i="4"/>
  <c r="K781" i="4"/>
  <c r="K780" i="4"/>
  <c r="K779" i="4"/>
  <c r="K778" i="4"/>
  <c r="K777" i="4"/>
  <c r="K776" i="4"/>
  <c r="K775" i="4"/>
  <c r="K774" i="4"/>
  <c r="K773" i="4"/>
  <c r="K772" i="4"/>
  <c r="K771" i="4"/>
  <c r="K770" i="4"/>
  <c r="K769" i="4"/>
  <c r="K768" i="4"/>
  <c r="K767" i="4"/>
  <c r="K766" i="4"/>
  <c r="K765" i="4"/>
  <c r="K764" i="4"/>
  <c r="K763" i="4"/>
  <c r="K762" i="4"/>
  <c r="K761" i="4"/>
  <c r="K760" i="4"/>
  <c r="K759" i="4"/>
  <c r="K758" i="4"/>
  <c r="K757" i="4"/>
  <c r="K756" i="4"/>
  <c r="K755" i="4"/>
  <c r="K754" i="4"/>
  <c r="K753" i="4"/>
  <c r="K752" i="4"/>
  <c r="K751" i="4"/>
  <c r="K750" i="4"/>
  <c r="K749" i="4"/>
  <c r="K748" i="4"/>
  <c r="K747" i="4"/>
  <c r="K746" i="4"/>
  <c r="K745" i="4"/>
  <c r="K744" i="4"/>
  <c r="K743" i="4"/>
  <c r="K742" i="4"/>
  <c r="K741" i="4"/>
  <c r="K740" i="4"/>
  <c r="K739" i="4"/>
  <c r="K738" i="4"/>
  <c r="K737" i="4"/>
  <c r="K736" i="4"/>
  <c r="K735" i="4"/>
  <c r="K734" i="4"/>
  <c r="K733" i="4"/>
  <c r="K732" i="4"/>
  <c r="K731" i="4"/>
  <c r="K730" i="4"/>
  <c r="K729" i="4"/>
  <c r="K728" i="4"/>
  <c r="K727" i="4"/>
  <c r="K726" i="4"/>
  <c r="K725" i="4"/>
  <c r="K724" i="4"/>
  <c r="K723" i="4"/>
  <c r="K722" i="4"/>
  <c r="K721" i="4"/>
  <c r="K720" i="4"/>
  <c r="K719" i="4"/>
  <c r="K718" i="4"/>
  <c r="K717" i="4"/>
  <c r="K716" i="4"/>
  <c r="K715" i="4"/>
  <c r="K714" i="4"/>
  <c r="K713" i="4"/>
  <c r="K712" i="4"/>
  <c r="K711" i="4"/>
  <c r="K710" i="4"/>
  <c r="K709" i="4"/>
  <c r="K708" i="4"/>
  <c r="K707" i="4"/>
  <c r="K706" i="4"/>
  <c r="K705" i="4"/>
  <c r="K704" i="4"/>
  <c r="K703" i="4"/>
  <c r="K702" i="4"/>
  <c r="K701" i="4"/>
  <c r="K700" i="4"/>
  <c r="K699" i="4"/>
  <c r="K698" i="4"/>
  <c r="K697" i="4"/>
  <c r="K696" i="4"/>
  <c r="K695" i="4"/>
  <c r="K694" i="4"/>
  <c r="K693" i="4"/>
  <c r="K692" i="4"/>
  <c r="K691" i="4"/>
  <c r="K690" i="4"/>
  <c r="K689" i="4"/>
  <c r="K688" i="4"/>
  <c r="K687" i="4"/>
  <c r="K686" i="4"/>
  <c r="K685" i="4"/>
  <c r="K684" i="4"/>
  <c r="K683" i="4"/>
  <c r="K682" i="4"/>
  <c r="K681" i="4"/>
  <c r="K680" i="4"/>
  <c r="K679" i="4"/>
  <c r="K678" i="4"/>
  <c r="K677" i="4"/>
  <c r="K676" i="4"/>
  <c r="K675" i="4"/>
  <c r="K674" i="4"/>
  <c r="K673" i="4"/>
  <c r="K672" i="4"/>
  <c r="K671" i="4"/>
  <c r="K670" i="4"/>
  <c r="K669" i="4"/>
  <c r="K668" i="4"/>
  <c r="K667" i="4"/>
  <c r="K666" i="4"/>
  <c r="K665" i="4"/>
  <c r="K664" i="4"/>
  <c r="K663" i="4"/>
  <c r="K662" i="4"/>
  <c r="K661" i="4"/>
  <c r="K660" i="4"/>
  <c r="K659" i="4"/>
  <c r="K658" i="4"/>
  <c r="K657" i="4"/>
  <c r="K656" i="4"/>
  <c r="K655" i="4"/>
  <c r="K654" i="4"/>
  <c r="K653" i="4"/>
  <c r="K652" i="4"/>
  <c r="K651" i="4"/>
  <c r="K650" i="4"/>
  <c r="K649" i="4"/>
  <c r="K648" i="4"/>
  <c r="K647" i="4"/>
  <c r="K646" i="4"/>
  <c r="K645" i="4"/>
  <c r="K644" i="4"/>
  <c r="K643" i="4"/>
  <c r="K642" i="4"/>
  <c r="K641" i="4"/>
  <c r="K640" i="4"/>
  <c r="K639" i="4"/>
  <c r="K638" i="4"/>
  <c r="K637" i="4"/>
  <c r="K636" i="4"/>
  <c r="K635" i="4"/>
  <c r="K634" i="4"/>
  <c r="K633" i="4"/>
  <c r="K632" i="4"/>
  <c r="K631" i="4"/>
  <c r="K630" i="4"/>
  <c r="K629" i="4"/>
  <c r="K628" i="4"/>
  <c r="K627" i="4"/>
  <c r="K626" i="4"/>
  <c r="K625" i="4"/>
  <c r="K624" i="4"/>
  <c r="K623" i="4"/>
  <c r="K622" i="4"/>
  <c r="K621" i="4"/>
  <c r="K620" i="4"/>
  <c r="K619" i="4"/>
  <c r="K618" i="4"/>
  <c r="K617" i="4"/>
  <c r="K616" i="4"/>
  <c r="K615" i="4"/>
  <c r="K614" i="4"/>
  <c r="K613" i="4"/>
  <c r="K612" i="4"/>
  <c r="K611" i="4"/>
  <c r="K610" i="4"/>
  <c r="K609" i="4"/>
  <c r="K608" i="4"/>
  <c r="K607" i="4"/>
  <c r="K606" i="4"/>
  <c r="K605" i="4"/>
  <c r="K604" i="4"/>
  <c r="K603" i="4"/>
  <c r="K602" i="4"/>
  <c r="K601" i="4"/>
  <c r="K600" i="4"/>
  <c r="K599" i="4"/>
  <c r="K598" i="4"/>
  <c r="K597" i="4"/>
  <c r="K596" i="4"/>
  <c r="K595" i="4"/>
  <c r="K594" i="4"/>
  <c r="K593" i="4"/>
  <c r="K592" i="4"/>
  <c r="K591" i="4"/>
  <c r="K590" i="4"/>
  <c r="K589" i="4"/>
  <c r="K588" i="4"/>
  <c r="K587" i="4"/>
  <c r="K586" i="4"/>
  <c r="K585" i="4"/>
  <c r="K584" i="4"/>
  <c r="K583" i="4"/>
  <c r="K582" i="4"/>
  <c r="K581" i="4"/>
  <c r="K580" i="4"/>
  <c r="K579" i="4"/>
  <c r="K578" i="4"/>
  <c r="K577" i="4"/>
  <c r="K576" i="4"/>
  <c r="K575" i="4"/>
  <c r="K574" i="4"/>
  <c r="K573" i="4"/>
  <c r="K572" i="4"/>
  <c r="K571" i="4"/>
  <c r="K570" i="4"/>
  <c r="K569" i="4"/>
  <c r="K568" i="4"/>
  <c r="K567" i="4"/>
  <c r="K566" i="4"/>
  <c r="K565" i="4"/>
  <c r="K564" i="4"/>
  <c r="K563" i="4"/>
  <c r="K562" i="4"/>
  <c r="K561" i="4"/>
  <c r="K560" i="4"/>
  <c r="K559" i="4"/>
  <c r="K558" i="4"/>
  <c r="K557" i="4"/>
  <c r="K556" i="4"/>
  <c r="K555" i="4"/>
  <c r="K554" i="4"/>
  <c r="K553" i="4"/>
  <c r="K552" i="4"/>
  <c r="K551" i="4"/>
  <c r="K550" i="4"/>
  <c r="K549" i="4"/>
  <c r="K548" i="4"/>
  <c r="K547" i="4"/>
  <c r="K546" i="4"/>
  <c r="K545" i="4"/>
  <c r="K544" i="4"/>
  <c r="K543" i="4"/>
  <c r="K542" i="4"/>
  <c r="K541" i="4"/>
  <c r="K540" i="4"/>
  <c r="K539" i="4"/>
  <c r="K538" i="4"/>
  <c r="K537" i="4"/>
  <c r="K536" i="4"/>
  <c r="K535" i="4"/>
  <c r="K534" i="4"/>
  <c r="K533" i="4"/>
  <c r="K532" i="4"/>
  <c r="K531" i="4"/>
  <c r="K530" i="4"/>
  <c r="K529" i="4"/>
  <c r="K528" i="4"/>
  <c r="K527" i="4"/>
  <c r="K526" i="4"/>
  <c r="K525" i="4"/>
  <c r="K524" i="4"/>
  <c r="K523" i="4"/>
  <c r="K522" i="4"/>
  <c r="K521" i="4"/>
  <c r="K520" i="4"/>
  <c r="K519" i="4"/>
  <c r="K518" i="4"/>
  <c r="K517" i="4"/>
  <c r="K516" i="4"/>
  <c r="K515" i="4"/>
  <c r="K514" i="4"/>
  <c r="K513" i="4"/>
  <c r="K512" i="4"/>
  <c r="K511" i="4"/>
  <c r="K510" i="4"/>
  <c r="K509" i="4"/>
  <c r="K508" i="4"/>
  <c r="K507" i="4"/>
  <c r="K506" i="4"/>
  <c r="K505" i="4"/>
  <c r="K504" i="4"/>
  <c r="K503" i="4"/>
  <c r="K502" i="4"/>
  <c r="K501" i="4"/>
  <c r="K500" i="4"/>
  <c r="K499" i="4"/>
  <c r="K498" i="4"/>
  <c r="K497" i="4"/>
  <c r="K496" i="4"/>
  <c r="K495" i="4"/>
  <c r="K494" i="4"/>
  <c r="K493" i="4"/>
  <c r="K492" i="4"/>
  <c r="K491" i="4"/>
  <c r="K490" i="4"/>
  <c r="K489" i="4"/>
  <c r="K488" i="4"/>
  <c r="K487" i="4"/>
  <c r="K486" i="4"/>
  <c r="K485" i="4"/>
  <c r="K484" i="4"/>
  <c r="K483" i="4"/>
  <c r="K482" i="4"/>
  <c r="K481" i="4"/>
  <c r="K480" i="4"/>
  <c r="K479" i="4"/>
  <c r="K478" i="4"/>
  <c r="K477" i="4"/>
  <c r="K476" i="4"/>
  <c r="K475" i="4"/>
  <c r="K474" i="4"/>
  <c r="K473" i="4"/>
  <c r="K472" i="4"/>
  <c r="K471" i="4"/>
  <c r="K470" i="4"/>
  <c r="K469" i="4"/>
  <c r="K468" i="4"/>
  <c r="K467" i="4"/>
  <c r="K466" i="4"/>
  <c r="K465" i="4"/>
  <c r="K464" i="4"/>
  <c r="K463" i="4"/>
  <c r="K462" i="4"/>
  <c r="K461" i="4"/>
  <c r="K460" i="4"/>
  <c r="K459" i="4"/>
  <c r="K458" i="4"/>
  <c r="K457" i="4"/>
  <c r="K456" i="4"/>
  <c r="K455" i="4"/>
  <c r="K454" i="4"/>
  <c r="K453" i="4"/>
  <c r="K452" i="4"/>
  <c r="K451" i="4"/>
  <c r="K450" i="4"/>
  <c r="K449" i="4"/>
  <c r="K448" i="4"/>
  <c r="K447" i="4"/>
  <c r="K446" i="4"/>
  <c r="K445" i="4"/>
  <c r="K444" i="4"/>
  <c r="K443" i="4"/>
  <c r="K442" i="4"/>
  <c r="K441" i="4"/>
  <c r="K440" i="4"/>
  <c r="K439" i="4"/>
  <c r="K438" i="4"/>
  <c r="K437" i="4"/>
  <c r="K436" i="4"/>
  <c r="K435" i="4"/>
  <c r="K434" i="4"/>
  <c r="K433" i="4"/>
  <c r="K432" i="4"/>
  <c r="K431" i="4"/>
  <c r="K430" i="4"/>
  <c r="K429" i="4"/>
  <c r="K428" i="4"/>
  <c r="K427" i="4"/>
  <c r="K426" i="4"/>
  <c r="K425" i="4"/>
  <c r="K424" i="4"/>
  <c r="K423" i="4"/>
  <c r="K422" i="4"/>
  <c r="K421" i="4"/>
  <c r="K420" i="4"/>
  <c r="K419" i="4"/>
  <c r="K418" i="4"/>
  <c r="K417" i="4"/>
  <c r="K416" i="4"/>
  <c r="K415" i="4"/>
  <c r="K414" i="4"/>
  <c r="K413" i="4"/>
  <c r="K412" i="4"/>
  <c r="K411" i="4"/>
  <c r="K410" i="4"/>
  <c r="K409" i="4"/>
  <c r="K408" i="4"/>
  <c r="K407" i="4"/>
  <c r="K406" i="4"/>
  <c r="K405" i="4"/>
  <c r="K404" i="4"/>
  <c r="K403" i="4"/>
  <c r="K402" i="4"/>
  <c r="K401" i="4"/>
  <c r="K400" i="4"/>
  <c r="K399" i="4"/>
  <c r="K398" i="4"/>
  <c r="K397" i="4"/>
  <c r="K396" i="4"/>
  <c r="K395" i="4"/>
  <c r="K394" i="4"/>
  <c r="K393" i="4"/>
  <c r="K392" i="4"/>
  <c r="K391" i="4"/>
  <c r="K390" i="4"/>
  <c r="K389" i="4"/>
  <c r="K388" i="4"/>
  <c r="K387" i="4"/>
  <c r="K386" i="4"/>
  <c r="K385" i="4"/>
  <c r="K384" i="4"/>
  <c r="K383" i="4"/>
  <c r="K382" i="4"/>
  <c r="K381" i="4"/>
  <c r="K380" i="4"/>
  <c r="K379" i="4"/>
  <c r="K378" i="4"/>
  <c r="K377" i="4"/>
  <c r="K376" i="4"/>
  <c r="K375" i="4"/>
  <c r="K374" i="4"/>
  <c r="K373" i="4"/>
  <c r="K372" i="4"/>
  <c r="K371" i="4"/>
  <c r="K370" i="4"/>
  <c r="K369" i="4"/>
  <c r="K368" i="4"/>
  <c r="K367" i="4"/>
  <c r="K366" i="4"/>
  <c r="K365" i="4"/>
  <c r="K364" i="4"/>
  <c r="K363" i="4"/>
  <c r="K362" i="4"/>
  <c r="K361" i="4"/>
  <c r="K360" i="4"/>
  <c r="K359" i="4"/>
  <c r="K358" i="4"/>
  <c r="K357" i="4"/>
  <c r="K356" i="4"/>
  <c r="K355" i="4"/>
  <c r="K354" i="4"/>
  <c r="K353" i="4"/>
  <c r="K352" i="4"/>
  <c r="K351" i="4"/>
  <c r="K350" i="4"/>
  <c r="K349" i="4"/>
  <c r="K348" i="4"/>
  <c r="K347" i="4"/>
  <c r="K346" i="4"/>
  <c r="K345" i="4"/>
  <c r="K344" i="4"/>
  <c r="K343" i="4"/>
  <c r="K342" i="4"/>
  <c r="K341" i="4"/>
  <c r="K340" i="4"/>
  <c r="K339" i="4"/>
  <c r="K338" i="4"/>
  <c r="K337" i="4"/>
  <c r="K336" i="4"/>
  <c r="K335" i="4"/>
  <c r="K334" i="4"/>
  <c r="K333" i="4"/>
  <c r="K332" i="4"/>
  <c r="K331" i="4"/>
  <c r="K330" i="4"/>
  <c r="K329" i="4"/>
  <c r="K328" i="4"/>
  <c r="K327" i="4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D301" i="4"/>
  <c r="D300" i="4"/>
  <c r="N3" i="4"/>
  <c r="L3" i="4"/>
  <c r="J18" i="4" s="1"/>
  <c r="J3" i="4"/>
  <c r="E3" i="4"/>
  <c r="C6" i="4" s="1"/>
  <c r="C3" i="4"/>
  <c r="L1078" i="3"/>
  <c r="E1078" i="3"/>
  <c r="L1077" i="3"/>
  <c r="E1077" i="3"/>
  <c r="L1076" i="3"/>
  <c r="E1076" i="3"/>
  <c r="L1075" i="3"/>
  <c r="E1075" i="3"/>
  <c r="L1074" i="3"/>
  <c r="E1074" i="3"/>
  <c r="L1073" i="3"/>
  <c r="E1073" i="3"/>
  <c r="L1072" i="3"/>
  <c r="E1072" i="3"/>
  <c r="L1071" i="3"/>
  <c r="E1071" i="3"/>
  <c r="L1070" i="3"/>
  <c r="E1070" i="3"/>
  <c r="L1069" i="3"/>
  <c r="E1069" i="3"/>
  <c r="L1068" i="3"/>
  <c r="E1068" i="3"/>
  <c r="L1067" i="3"/>
  <c r="E1067" i="3"/>
  <c r="L1066" i="3"/>
  <c r="E1066" i="3"/>
  <c r="L1065" i="3"/>
  <c r="E1065" i="3"/>
  <c r="L1064" i="3"/>
  <c r="E1064" i="3"/>
  <c r="L1063" i="3"/>
  <c r="E1063" i="3"/>
  <c r="L1062" i="3"/>
  <c r="E1062" i="3"/>
  <c r="L1061" i="3"/>
  <c r="E1061" i="3"/>
  <c r="L1060" i="3"/>
  <c r="E1060" i="3"/>
  <c r="L1059" i="3"/>
  <c r="E1059" i="3"/>
  <c r="L1058" i="3"/>
  <c r="E1058" i="3"/>
  <c r="L1057" i="3"/>
  <c r="E1057" i="3"/>
  <c r="L1056" i="3"/>
  <c r="E1056" i="3"/>
  <c r="L1055" i="3"/>
  <c r="E1055" i="3"/>
  <c r="L1054" i="3"/>
  <c r="E1054" i="3"/>
  <c r="L1053" i="3"/>
  <c r="E1053" i="3"/>
  <c r="L1052" i="3"/>
  <c r="E1052" i="3"/>
  <c r="L1051" i="3"/>
  <c r="E1051" i="3"/>
  <c r="L1050" i="3"/>
  <c r="E1050" i="3"/>
  <c r="L1049" i="3"/>
  <c r="E1049" i="3"/>
  <c r="L1048" i="3"/>
  <c r="E1048" i="3"/>
  <c r="L1047" i="3"/>
  <c r="E1047" i="3"/>
  <c r="L1046" i="3"/>
  <c r="E1046" i="3"/>
  <c r="L1045" i="3"/>
  <c r="E1045" i="3"/>
  <c r="L1044" i="3"/>
  <c r="E1044" i="3"/>
  <c r="L1043" i="3"/>
  <c r="E1043" i="3"/>
  <c r="L1042" i="3"/>
  <c r="E1042" i="3"/>
  <c r="L1041" i="3"/>
  <c r="E1041" i="3"/>
  <c r="L1040" i="3"/>
  <c r="E1040" i="3"/>
  <c r="L1039" i="3"/>
  <c r="E1039" i="3"/>
  <c r="L1038" i="3"/>
  <c r="E1038" i="3"/>
  <c r="L1037" i="3"/>
  <c r="E1037" i="3"/>
  <c r="L1036" i="3"/>
  <c r="E1036" i="3"/>
  <c r="L1035" i="3"/>
  <c r="E1035" i="3"/>
  <c r="L1034" i="3"/>
  <c r="E1034" i="3"/>
  <c r="L1033" i="3"/>
  <c r="E1033" i="3"/>
  <c r="L1032" i="3"/>
  <c r="E1032" i="3"/>
  <c r="L1031" i="3"/>
  <c r="E1031" i="3"/>
  <c r="L1030" i="3"/>
  <c r="E1030" i="3"/>
  <c r="L1029" i="3"/>
  <c r="E1029" i="3"/>
  <c r="L1028" i="3"/>
  <c r="E1028" i="3"/>
  <c r="L1027" i="3"/>
  <c r="E1027" i="3"/>
  <c r="L1026" i="3"/>
  <c r="E1026" i="3"/>
  <c r="L1025" i="3"/>
  <c r="E1025" i="3"/>
  <c r="L1024" i="3"/>
  <c r="E1024" i="3"/>
  <c r="L1023" i="3"/>
  <c r="E1023" i="3"/>
  <c r="L1022" i="3"/>
  <c r="E1022" i="3"/>
  <c r="L1021" i="3"/>
  <c r="E1021" i="3"/>
  <c r="L1020" i="3"/>
  <c r="E1020" i="3"/>
  <c r="L1019" i="3"/>
  <c r="E1019" i="3"/>
  <c r="L1018" i="3"/>
  <c r="E1018" i="3"/>
  <c r="L1017" i="3"/>
  <c r="E1017" i="3"/>
  <c r="L1016" i="3"/>
  <c r="E1016" i="3"/>
  <c r="L1015" i="3"/>
  <c r="E1015" i="3"/>
  <c r="L1014" i="3"/>
  <c r="E1014" i="3"/>
  <c r="L1013" i="3"/>
  <c r="E1013" i="3"/>
  <c r="L1012" i="3"/>
  <c r="E1012" i="3"/>
  <c r="L1011" i="3"/>
  <c r="E1011" i="3"/>
  <c r="L1010" i="3"/>
  <c r="E1010" i="3"/>
  <c r="L1009" i="3"/>
  <c r="E1009" i="3"/>
  <c r="L1008" i="3"/>
  <c r="E1008" i="3"/>
  <c r="L1007" i="3"/>
  <c r="E1007" i="3"/>
  <c r="L1006" i="3"/>
  <c r="E1006" i="3"/>
  <c r="L1005" i="3"/>
  <c r="E1005" i="3"/>
  <c r="L1004" i="3"/>
  <c r="E1004" i="3"/>
  <c r="L1003" i="3"/>
  <c r="E1003" i="3"/>
  <c r="L1002" i="3"/>
  <c r="E1002" i="3"/>
  <c r="L1001" i="3"/>
  <c r="E1001" i="3"/>
  <c r="L1000" i="3"/>
  <c r="E1000" i="3"/>
  <c r="L999" i="3"/>
  <c r="E999" i="3"/>
  <c r="L998" i="3"/>
  <c r="E998" i="3"/>
  <c r="L997" i="3"/>
  <c r="E997" i="3"/>
  <c r="L996" i="3"/>
  <c r="E996" i="3"/>
  <c r="L995" i="3"/>
  <c r="E995" i="3"/>
  <c r="L994" i="3"/>
  <c r="E994" i="3"/>
  <c r="L993" i="3"/>
  <c r="E993" i="3"/>
  <c r="L992" i="3"/>
  <c r="E992" i="3"/>
  <c r="L991" i="3"/>
  <c r="E991" i="3"/>
  <c r="L990" i="3"/>
  <c r="E990" i="3"/>
  <c r="L989" i="3"/>
  <c r="E989" i="3"/>
  <c r="L988" i="3"/>
  <c r="E988" i="3"/>
  <c r="L987" i="3"/>
  <c r="E987" i="3"/>
  <c r="L986" i="3"/>
  <c r="E986" i="3"/>
  <c r="L985" i="3"/>
  <c r="E985" i="3"/>
  <c r="L984" i="3"/>
  <c r="E984" i="3"/>
  <c r="L983" i="3"/>
  <c r="E983" i="3"/>
  <c r="L982" i="3"/>
  <c r="E982" i="3"/>
  <c r="L981" i="3"/>
  <c r="E981" i="3"/>
  <c r="L980" i="3"/>
  <c r="E980" i="3"/>
  <c r="L979" i="3"/>
  <c r="E979" i="3"/>
  <c r="L978" i="3"/>
  <c r="E978" i="3"/>
  <c r="L977" i="3"/>
  <c r="E977" i="3"/>
  <c r="L976" i="3"/>
  <c r="E976" i="3"/>
  <c r="L975" i="3"/>
  <c r="E975" i="3"/>
  <c r="L974" i="3"/>
  <c r="E974" i="3"/>
  <c r="L973" i="3"/>
  <c r="E973" i="3"/>
  <c r="L972" i="3"/>
  <c r="E972" i="3"/>
  <c r="L971" i="3"/>
  <c r="E971" i="3"/>
  <c r="L970" i="3"/>
  <c r="E970" i="3"/>
  <c r="L969" i="3"/>
  <c r="E969" i="3"/>
  <c r="L968" i="3"/>
  <c r="E968" i="3"/>
  <c r="L967" i="3"/>
  <c r="E967" i="3"/>
  <c r="L966" i="3"/>
  <c r="E966" i="3"/>
  <c r="L965" i="3"/>
  <c r="E965" i="3"/>
  <c r="L964" i="3"/>
  <c r="E964" i="3"/>
  <c r="L963" i="3"/>
  <c r="E963" i="3"/>
  <c r="L962" i="3"/>
  <c r="E962" i="3"/>
  <c r="L961" i="3"/>
  <c r="E961" i="3"/>
  <c r="L960" i="3"/>
  <c r="E960" i="3"/>
  <c r="L959" i="3"/>
  <c r="E959" i="3"/>
  <c r="L958" i="3"/>
  <c r="E958" i="3"/>
  <c r="L957" i="3"/>
  <c r="E957" i="3"/>
  <c r="L956" i="3"/>
  <c r="E956" i="3"/>
  <c r="L955" i="3"/>
  <c r="E955" i="3"/>
  <c r="L954" i="3"/>
  <c r="E954" i="3"/>
  <c r="L953" i="3"/>
  <c r="E953" i="3"/>
  <c r="L952" i="3"/>
  <c r="E952" i="3"/>
  <c r="L951" i="3"/>
  <c r="E951" i="3"/>
  <c r="L950" i="3"/>
  <c r="E950" i="3"/>
  <c r="L949" i="3"/>
  <c r="E949" i="3"/>
  <c r="L948" i="3"/>
  <c r="E948" i="3"/>
  <c r="L947" i="3"/>
  <c r="E947" i="3"/>
  <c r="L946" i="3"/>
  <c r="E946" i="3"/>
  <c r="L945" i="3"/>
  <c r="E945" i="3"/>
  <c r="L944" i="3"/>
  <c r="E944" i="3"/>
  <c r="L943" i="3"/>
  <c r="E943" i="3"/>
  <c r="L942" i="3"/>
  <c r="E942" i="3"/>
  <c r="L941" i="3"/>
  <c r="E941" i="3"/>
  <c r="L940" i="3"/>
  <c r="E940" i="3"/>
  <c r="L939" i="3"/>
  <c r="E939" i="3"/>
  <c r="L938" i="3"/>
  <c r="E938" i="3"/>
  <c r="L937" i="3"/>
  <c r="E937" i="3"/>
  <c r="L936" i="3"/>
  <c r="E936" i="3"/>
  <c r="L935" i="3"/>
  <c r="E935" i="3"/>
  <c r="L934" i="3"/>
  <c r="E934" i="3"/>
  <c r="L933" i="3"/>
  <c r="E933" i="3"/>
  <c r="L932" i="3"/>
  <c r="E932" i="3"/>
  <c r="L931" i="3"/>
  <c r="E931" i="3"/>
  <c r="L930" i="3"/>
  <c r="E930" i="3"/>
  <c r="L929" i="3"/>
  <c r="E929" i="3"/>
  <c r="L928" i="3"/>
  <c r="E928" i="3"/>
  <c r="L927" i="3"/>
  <c r="E927" i="3"/>
  <c r="L926" i="3"/>
  <c r="E926" i="3"/>
  <c r="L925" i="3"/>
  <c r="E925" i="3"/>
  <c r="L924" i="3"/>
  <c r="E924" i="3"/>
  <c r="L923" i="3"/>
  <c r="E923" i="3"/>
  <c r="L922" i="3"/>
  <c r="E922" i="3"/>
  <c r="L921" i="3"/>
  <c r="E921" i="3"/>
  <c r="L920" i="3"/>
  <c r="E920" i="3"/>
  <c r="L919" i="3"/>
  <c r="E919" i="3"/>
  <c r="L918" i="3"/>
  <c r="E918" i="3"/>
  <c r="L917" i="3"/>
  <c r="E917" i="3"/>
  <c r="L916" i="3"/>
  <c r="E916" i="3"/>
  <c r="L915" i="3"/>
  <c r="E915" i="3"/>
  <c r="L914" i="3"/>
  <c r="E914" i="3"/>
  <c r="L913" i="3"/>
  <c r="E913" i="3"/>
  <c r="L912" i="3"/>
  <c r="E912" i="3"/>
  <c r="L911" i="3"/>
  <c r="E911" i="3"/>
  <c r="L910" i="3"/>
  <c r="E910" i="3"/>
  <c r="L909" i="3"/>
  <c r="E909" i="3"/>
  <c r="L908" i="3"/>
  <c r="E908" i="3"/>
  <c r="L907" i="3"/>
  <c r="E907" i="3"/>
  <c r="L906" i="3"/>
  <c r="E906" i="3"/>
  <c r="L905" i="3"/>
  <c r="E905" i="3"/>
  <c r="L904" i="3"/>
  <c r="E904" i="3"/>
  <c r="L903" i="3"/>
  <c r="E903" i="3"/>
  <c r="L902" i="3"/>
  <c r="E902" i="3"/>
  <c r="L901" i="3"/>
  <c r="E901" i="3"/>
  <c r="L900" i="3"/>
  <c r="E900" i="3"/>
  <c r="L899" i="3"/>
  <c r="E899" i="3"/>
  <c r="L898" i="3"/>
  <c r="E898" i="3"/>
  <c r="L897" i="3"/>
  <c r="E897" i="3"/>
  <c r="L896" i="3"/>
  <c r="E896" i="3"/>
  <c r="L895" i="3"/>
  <c r="E895" i="3"/>
  <c r="L894" i="3"/>
  <c r="E894" i="3"/>
  <c r="L893" i="3"/>
  <c r="E893" i="3"/>
  <c r="L892" i="3"/>
  <c r="E892" i="3"/>
  <c r="L891" i="3"/>
  <c r="E891" i="3"/>
  <c r="L890" i="3"/>
  <c r="E890" i="3"/>
  <c r="L889" i="3"/>
  <c r="E889" i="3"/>
  <c r="L888" i="3"/>
  <c r="E888" i="3"/>
  <c r="L887" i="3"/>
  <c r="E887" i="3"/>
  <c r="L886" i="3"/>
  <c r="E886" i="3"/>
  <c r="L885" i="3"/>
  <c r="E885" i="3"/>
  <c r="L884" i="3"/>
  <c r="E884" i="3"/>
  <c r="L883" i="3"/>
  <c r="E883" i="3"/>
  <c r="L882" i="3"/>
  <c r="E882" i="3"/>
  <c r="L881" i="3"/>
  <c r="E881" i="3"/>
  <c r="L880" i="3"/>
  <c r="E880" i="3"/>
  <c r="L879" i="3"/>
  <c r="E879" i="3"/>
  <c r="L878" i="3"/>
  <c r="E878" i="3"/>
  <c r="L877" i="3"/>
  <c r="E877" i="3"/>
  <c r="L876" i="3"/>
  <c r="E876" i="3"/>
  <c r="L875" i="3"/>
  <c r="E875" i="3"/>
  <c r="L874" i="3"/>
  <c r="E874" i="3"/>
  <c r="L873" i="3"/>
  <c r="E873" i="3"/>
  <c r="L872" i="3"/>
  <c r="E872" i="3"/>
  <c r="L871" i="3"/>
  <c r="E871" i="3"/>
  <c r="L870" i="3"/>
  <c r="E870" i="3"/>
  <c r="L869" i="3"/>
  <c r="E869" i="3"/>
  <c r="L868" i="3"/>
  <c r="E868" i="3"/>
  <c r="L867" i="3"/>
  <c r="E867" i="3"/>
  <c r="L866" i="3"/>
  <c r="E866" i="3"/>
  <c r="L865" i="3"/>
  <c r="E865" i="3"/>
  <c r="L864" i="3"/>
  <c r="E864" i="3"/>
  <c r="L863" i="3"/>
  <c r="E863" i="3"/>
  <c r="L862" i="3"/>
  <c r="E862" i="3"/>
  <c r="L861" i="3"/>
  <c r="E861" i="3"/>
  <c r="L860" i="3"/>
  <c r="E860" i="3"/>
  <c r="L859" i="3"/>
  <c r="E859" i="3"/>
  <c r="L858" i="3"/>
  <c r="E858" i="3"/>
  <c r="L857" i="3"/>
  <c r="E857" i="3"/>
  <c r="L856" i="3"/>
  <c r="E856" i="3"/>
  <c r="L855" i="3"/>
  <c r="E855" i="3"/>
  <c r="L854" i="3"/>
  <c r="E854" i="3"/>
  <c r="L853" i="3"/>
  <c r="E853" i="3"/>
  <c r="L852" i="3"/>
  <c r="E852" i="3"/>
  <c r="L851" i="3"/>
  <c r="E851" i="3"/>
  <c r="L850" i="3"/>
  <c r="E850" i="3"/>
  <c r="L849" i="3"/>
  <c r="E849" i="3"/>
  <c r="L848" i="3"/>
  <c r="E848" i="3"/>
  <c r="L847" i="3"/>
  <c r="E847" i="3"/>
  <c r="L846" i="3"/>
  <c r="E846" i="3"/>
  <c r="L845" i="3"/>
  <c r="E845" i="3"/>
  <c r="L844" i="3"/>
  <c r="E844" i="3"/>
  <c r="L843" i="3"/>
  <c r="E843" i="3"/>
  <c r="L842" i="3"/>
  <c r="E842" i="3"/>
  <c r="L841" i="3"/>
  <c r="E841" i="3"/>
  <c r="L840" i="3"/>
  <c r="E840" i="3"/>
  <c r="L839" i="3"/>
  <c r="E839" i="3"/>
  <c r="L838" i="3"/>
  <c r="E838" i="3"/>
  <c r="L837" i="3"/>
  <c r="E837" i="3"/>
  <c r="L836" i="3"/>
  <c r="E836" i="3"/>
  <c r="L835" i="3"/>
  <c r="E835" i="3"/>
  <c r="L834" i="3"/>
  <c r="E834" i="3"/>
  <c r="L833" i="3"/>
  <c r="E833" i="3"/>
  <c r="L832" i="3"/>
  <c r="E832" i="3"/>
  <c r="L831" i="3"/>
  <c r="E831" i="3"/>
  <c r="L830" i="3"/>
  <c r="E830" i="3"/>
  <c r="L829" i="3"/>
  <c r="E829" i="3"/>
  <c r="L828" i="3"/>
  <c r="E828" i="3"/>
  <c r="L827" i="3"/>
  <c r="E827" i="3"/>
  <c r="L826" i="3"/>
  <c r="E826" i="3"/>
  <c r="L825" i="3"/>
  <c r="E825" i="3"/>
  <c r="L824" i="3"/>
  <c r="E824" i="3"/>
  <c r="L823" i="3"/>
  <c r="E823" i="3"/>
  <c r="L822" i="3"/>
  <c r="E822" i="3"/>
  <c r="L821" i="3"/>
  <c r="E821" i="3"/>
  <c r="L820" i="3"/>
  <c r="E820" i="3"/>
  <c r="L819" i="3"/>
  <c r="E819" i="3"/>
  <c r="L818" i="3"/>
  <c r="E818" i="3"/>
  <c r="L817" i="3"/>
  <c r="E817" i="3"/>
  <c r="L816" i="3"/>
  <c r="E816" i="3"/>
  <c r="L815" i="3"/>
  <c r="E815" i="3"/>
  <c r="L814" i="3"/>
  <c r="E814" i="3"/>
  <c r="L813" i="3"/>
  <c r="E813" i="3"/>
  <c r="L812" i="3"/>
  <c r="E812" i="3"/>
  <c r="L811" i="3"/>
  <c r="E811" i="3"/>
  <c r="L810" i="3"/>
  <c r="E810" i="3"/>
  <c r="L809" i="3"/>
  <c r="E809" i="3"/>
  <c r="L808" i="3"/>
  <c r="E808" i="3"/>
  <c r="L807" i="3"/>
  <c r="E807" i="3"/>
  <c r="L806" i="3"/>
  <c r="E806" i="3"/>
  <c r="L805" i="3"/>
  <c r="E805" i="3"/>
  <c r="L804" i="3"/>
  <c r="E804" i="3"/>
  <c r="L803" i="3"/>
  <c r="E803" i="3"/>
  <c r="L802" i="3"/>
  <c r="E802" i="3"/>
  <c r="L801" i="3"/>
  <c r="E801" i="3"/>
  <c r="L800" i="3"/>
  <c r="E800" i="3"/>
  <c r="L799" i="3"/>
  <c r="E799" i="3"/>
  <c r="L798" i="3"/>
  <c r="E798" i="3"/>
  <c r="L797" i="3"/>
  <c r="E797" i="3"/>
  <c r="L796" i="3"/>
  <c r="E796" i="3"/>
  <c r="L795" i="3"/>
  <c r="E795" i="3"/>
  <c r="L794" i="3"/>
  <c r="E794" i="3"/>
  <c r="L793" i="3"/>
  <c r="E793" i="3"/>
  <c r="L792" i="3"/>
  <c r="E792" i="3"/>
  <c r="L791" i="3"/>
  <c r="E791" i="3"/>
  <c r="L790" i="3"/>
  <c r="E790" i="3"/>
  <c r="L789" i="3"/>
  <c r="E789" i="3"/>
  <c r="L788" i="3"/>
  <c r="E788" i="3"/>
  <c r="L787" i="3"/>
  <c r="E787" i="3"/>
  <c r="L786" i="3"/>
  <c r="E786" i="3"/>
  <c r="L785" i="3"/>
  <c r="E785" i="3"/>
  <c r="L784" i="3"/>
  <c r="E784" i="3"/>
  <c r="L783" i="3"/>
  <c r="E783" i="3"/>
  <c r="L782" i="3"/>
  <c r="E782" i="3"/>
  <c r="L781" i="3"/>
  <c r="E781" i="3"/>
  <c r="L780" i="3"/>
  <c r="E780" i="3"/>
  <c r="L779" i="3"/>
  <c r="E779" i="3"/>
  <c r="L778" i="3"/>
  <c r="E778" i="3"/>
  <c r="L777" i="3"/>
  <c r="E777" i="3"/>
  <c r="L776" i="3"/>
  <c r="E776" i="3"/>
  <c r="L775" i="3"/>
  <c r="E775" i="3"/>
  <c r="L774" i="3"/>
  <c r="E774" i="3"/>
  <c r="L773" i="3"/>
  <c r="E773" i="3"/>
  <c r="L772" i="3"/>
  <c r="E772" i="3"/>
  <c r="L771" i="3"/>
  <c r="E771" i="3"/>
  <c r="L770" i="3"/>
  <c r="E770" i="3"/>
  <c r="L769" i="3"/>
  <c r="E769" i="3"/>
  <c r="L768" i="3"/>
  <c r="E768" i="3"/>
  <c r="L767" i="3"/>
  <c r="E767" i="3"/>
  <c r="L766" i="3"/>
  <c r="E766" i="3"/>
  <c r="L765" i="3"/>
  <c r="E765" i="3"/>
  <c r="L764" i="3"/>
  <c r="E764" i="3"/>
  <c r="L763" i="3"/>
  <c r="E763" i="3"/>
  <c r="L762" i="3"/>
  <c r="E762" i="3"/>
  <c r="L761" i="3"/>
  <c r="E761" i="3"/>
  <c r="L760" i="3"/>
  <c r="E760" i="3"/>
  <c r="L759" i="3"/>
  <c r="E759" i="3"/>
  <c r="L758" i="3"/>
  <c r="E758" i="3"/>
  <c r="L757" i="3"/>
  <c r="E757" i="3"/>
  <c r="L756" i="3"/>
  <c r="E756" i="3"/>
  <c r="L755" i="3"/>
  <c r="E755" i="3"/>
  <c r="L754" i="3"/>
  <c r="E754" i="3"/>
  <c r="L753" i="3"/>
  <c r="E753" i="3"/>
  <c r="L752" i="3"/>
  <c r="E752" i="3"/>
  <c r="L751" i="3"/>
  <c r="E751" i="3"/>
  <c r="L750" i="3"/>
  <c r="E750" i="3"/>
  <c r="L749" i="3"/>
  <c r="E749" i="3"/>
  <c r="L748" i="3"/>
  <c r="E748" i="3"/>
  <c r="L747" i="3"/>
  <c r="E747" i="3"/>
  <c r="L746" i="3"/>
  <c r="E746" i="3"/>
  <c r="L745" i="3"/>
  <c r="E745" i="3"/>
  <c r="L744" i="3"/>
  <c r="E744" i="3"/>
  <c r="L743" i="3"/>
  <c r="E743" i="3"/>
  <c r="L742" i="3"/>
  <c r="E742" i="3"/>
  <c r="L741" i="3"/>
  <c r="E741" i="3"/>
  <c r="L740" i="3"/>
  <c r="E740" i="3"/>
  <c r="L739" i="3"/>
  <c r="E739" i="3"/>
  <c r="L738" i="3"/>
  <c r="E738" i="3"/>
  <c r="L737" i="3"/>
  <c r="E737" i="3"/>
  <c r="L736" i="3"/>
  <c r="E736" i="3"/>
  <c r="L735" i="3"/>
  <c r="E735" i="3"/>
  <c r="L734" i="3"/>
  <c r="E734" i="3"/>
  <c r="L733" i="3"/>
  <c r="E733" i="3"/>
  <c r="L732" i="3"/>
  <c r="E732" i="3"/>
  <c r="L731" i="3"/>
  <c r="E731" i="3"/>
  <c r="L730" i="3"/>
  <c r="E730" i="3"/>
  <c r="L729" i="3"/>
  <c r="E729" i="3"/>
  <c r="L728" i="3"/>
  <c r="E728" i="3"/>
  <c r="L727" i="3"/>
  <c r="E727" i="3"/>
  <c r="L726" i="3"/>
  <c r="E726" i="3"/>
  <c r="L725" i="3"/>
  <c r="E725" i="3"/>
  <c r="L724" i="3"/>
  <c r="E724" i="3"/>
  <c r="L723" i="3"/>
  <c r="E723" i="3"/>
  <c r="L722" i="3"/>
  <c r="E722" i="3"/>
  <c r="L721" i="3"/>
  <c r="E721" i="3"/>
  <c r="L720" i="3"/>
  <c r="E720" i="3"/>
  <c r="L719" i="3"/>
  <c r="E719" i="3"/>
  <c r="L718" i="3"/>
  <c r="E718" i="3"/>
  <c r="L717" i="3"/>
  <c r="E717" i="3"/>
  <c r="L716" i="3"/>
  <c r="E716" i="3"/>
  <c r="L715" i="3"/>
  <c r="E715" i="3"/>
  <c r="L714" i="3"/>
  <c r="E714" i="3"/>
  <c r="L713" i="3"/>
  <c r="E713" i="3"/>
  <c r="L712" i="3"/>
  <c r="E712" i="3"/>
  <c r="L711" i="3"/>
  <c r="E711" i="3"/>
  <c r="L710" i="3"/>
  <c r="E710" i="3"/>
  <c r="L709" i="3"/>
  <c r="E709" i="3"/>
  <c r="L708" i="3"/>
  <c r="E708" i="3"/>
  <c r="L707" i="3"/>
  <c r="E707" i="3"/>
  <c r="L706" i="3"/>
  <c r="E706" i="3"/>
  <c r="L705" i="3"/>
  <c r="E705" i="3"/>
  <c r="L704" i="3"/>
  <c r="E704" i="3"/>
  <c r="L703" i="3"/>
  <c r="E703" i="3"/>
  <c r="L702" i="3"/>
  <c r="E702" i="3"/>
  <c r="L701" i="3"/>
  <c r="E701" i="3"/>
  <c r="L700" i="3"/>
  <c r="E700" i="3"/>
  <c r="L699" i="3"/>
  <c r="E699" i="3"/>
  <c r="L698" i="3"/>
  <c r="E698" i="3"/>
  <c r="L697" i="3"/>
  <c r="E697" i="3"/>
  <c r="L696" i="3"/>
  <c r="E696" i="3"/>
  <c r="L695" i="3"/>
  <c r="E695" i="3"/>
  <c r="L694" i="3"/>
  <c r="E694" i="3"/>
  <c r="L693" i="3"/>
  <c r="E693" i="3"/>
  <c r="L692" i="3"/>
  <c r="E692" i="3"/>
  <c r="L691" i="3"/>
  <c r="E691" i="3"/>
  <c r="L690" i="3"/>
  <c r="E690" i="3"/>
  <c r="L689" i="3"/>
  <c r="E689" i="3"/>
  <c r="L688" i="3"/>
  <c r="E688" i="3"/>
  <c r="L687" i="3"/>
  <c r="E687" i="3"/>
  <c r="L686" i="3"/>
  <c r="E686" i="3"/>
  <c r="L685" i="3"/>
  <c r="E685" i="3"/>
  <c r="L684" i="3"/>
  <c r="E684" i="3"/>
  <c r="L683" i="3"/>
  <c r="E683" i="3"/>
  <c r="L682" i="3"/>
  <c r="E682" i="3"/>
  <c r="L681" i="3"/>
  <c r="E681" i="3"/>
  <c r="L680" i="3"/>
  <c r="E680" i="3"/>
  <c r="L679" i="3"/>
  <c r="E679" i="3"/>
  <c r="L678" i="3"/>
  <c r="E678" i="3"/>
  <c r="L677" i="3"/>
  <c r="E677" i="3"/>
  <c r="L676" i="3"/>
  <c r="E676" i="3"/>
  <c r="L675" i="3"/>
  <c r="E675" i="3"/>
  <c r="L674" i="3"/>
  <c r="E674" i="3"/>
  <c r="L673" i="3"/>
  <c r="E673" i="3"/>
  <c r="L672" i="3"/>
  <c r="E672" i="3"/>
  <c r="L671" i="3"/>
  <c r="E671" i="3"/>
  <c r="L670" i="3"/>
  <c r="E670" i="3"/>
  <c r="L669" i="3"/>
  <c r="E669" i="3"/>
  <c r="L668" i="3"/>
  <c r="E668" i="3"/>
  <c r="L667" i="3"/>
  <c r="E667" i="3"/>
  <c r="L666" i="3"/>
  <c r="E666" i="3"/>
  <c r="L665" i="3"/>
  <c r="E665" i="3"/>
  <c r="L664" i="3"/>
  <c r="E664" i="3"/>
  <c r="L663" i="3"/>
  <c r="E663" i="3"/>
  <c r="L662" i="3"/>
  <c r="E662" i="3"/>
  <c r="L661" i="3"/>
  <c r="E661" i="3"/>
  <c r="L660" i="3"/>
  <c r="E660" i="3"/>
  <c r="L659" i="3"/>
  <c r="E659" i="3"/>
  <c r="L658" i="3"/>
  <c r="E658" i="3"/>
  <c r="L657" i="3"/>
  <c r="E657" i="3"/>
  <c r="L656" i="3"/>
  <c r="E656" i="3"/>
  <c r="L655" i="3"/>
  <c r="E655" i="3"/>
  <c r="L654" i="3"/>
  <c r="E654" i="3"/>
  <c r="L653" i="3"/>
  <c r="E653" i="3"/>
  <c r="L652" i="3"/>
  <c r="E652" i="3"/>
  <c r="L651" i="3"/>
  <c r="E651" i="3"/>
  <c r="L650" i="3"/>
  <c r="E650" i="3"/>
  <c r="L649" i="3"/>
  <c r="E649" i="3"/>
  <c r="L648" i="3"/>
  <c r="E648" i="3"/>
  <c r="L647" i="3"/>
  <c r="E647" i="3"/>
  <c r="L646" i="3"/>
  <c r="E646" i="3"/>
  <c r="L645" i="3"/>
  <c r="E645" i="3"/>
  <c r="L644" i="3"/>
  <c r="E644" i="3"/>
  <c r="L643" i="3"/>
  <c r="E643" i="3"/>
  <c r="L642" i="3"/>
  <c r="E642" i="3"/>
  <c r="L641" i="3"/>
  <c r="E641" i="3"/>
  <c r="L640" i="3"/>
  <c r="E640" i="3"/>
  <c r="L639" i="3"/>
  <c r="E639" i="3"/>
  <c r="L638" i="3"/>
  <c r="E638" i="3"/>
  <c r="L637" i="3"/>
  <c r="E637" i="3"/>
  <c r="L636" i="3"/>
  <c r="E636" i="3"/>
  <c r="L635" i="3"/>
  <c r="E635" i="3"/>
  <c r="L634" i="3"/>
  <c r="E634" i="3"/>
  <c r="L633" i="3"/>
  <c r="E633" i="3"/>
  <c r="L632" i="3"/>
  <c r="E632" i="3"/>
  <c r="L631" i="3"/>
  <c r="E631" i="3"/>
  <c r="L630" i="3"/>
  <c r="E630" i="3"/>
  <c r="L629" i="3"/>
  <c r="E629" i="3"/>
  <c r="L628" i="3"/>
  <c r="E628" i="3"/>
  <c r="L627" i="3"/>
  <c r="E627" i="3"/>
  <c r="L626" i="3"/>
  <c r="E626" i="3"/>
  <c r="L625" i="3"/>
  <c r="E625" i="3"/>
  <c r="L624" i="3"/>
  <c r="E624" i="3"/>
  <c r="L623" i="3"/>
  <c r="E623" i="3"/>
  <c r="L622" i="3"/>
  <c r="E622" i="3"/>
  <c r="L621" i="3"/>
  <c r="E621" i="3"/>
  <c r="L620" i="3"/>
  <c r="E620" i="3"/>
  <c r="L619" i="3"/>
  <c r="E619" i="3"/>
  <c r="L618" i="3"/>
  <c r="E618" i="3"/>
  <c r="L617" i="3"/>
  <c r="E617" i="3"/>
  <c r="L616" i="3"/>
  <c r="E616" i="3"/>
  <c r="L615" i="3"/>
  <c r="E615" i="3"/>
  <c r="L614" i="3"/>
  <c r="E614" i="3"/>
  <c r="L613" i="3"/>
  <c r="E613" i="3"/>
  <c r="L612" i="3"/>
  <c r="E612" i="3"/>
  <c r="L611" i="3"/>
  <c r="E611" i="3"/>
  <c r="L610" i="3"/>
  <c r="E610" i="3"/>
  <c r="L609" i="3"/>
  <c r="E609" i="3"/>
  <c r="L608" i="3"/>
  <c r="E608" i="3"/>
  <c r="L607" i="3"/>
  <c r="E607" i="3"/>
  <c r="L606" i="3"/>
  <c r="E606" i="3"/>
  <c r="L605" i="3"/>
  <c r="E605" i="3"/>
  <c r="L604" i="3"/>
  <c r="E604" i="3"/>
  <c r="L603" i="3"/>
  <c r="E603" i="3"/>
  <c r="L602" i="3"/>
  <c r="E602" i="3"/>
  <c r="L601" i="3"/>
  <c r="E601" i="3"/>
  <c r="L600" i="3"/>
  <c r="E600" i="3"/>
  <c r="L599" i="3"/>
  <c r="E599" i="3"/>
  <c r="L598" i="3"/>
  <c r="E598" i="3"/>
  <c r="L597" i="3"/>
  <c r="E597" i="3"/>
  <c r="L596" i="3"/>
  <c r="E596" i="3"/>
  <c r="L595" i="3"/>
  <c r="E595" i="3"/>
  <c r="L594" i="3"/>
  <c r="E594" i="3"/>
  <c r="L593" i="3"/>
  <c r="E593" i="3"/>
  <c r="L592" i="3"/>
  <c r="E592" i="3"/>
  <c r="L591" i="3"/>
  <c r="E591" i="3"/>
  <c r="L590" i="3"/>
  <c r="E590" i="3"/>
  <c r="L589" i="3"/>
  <c r="E589" i="3"/>
  <c r="L588" i="3"/>
  <c r="E588" i="3"/>
  <c r="L587" i="3"/>
  <c r="E587" i="3"/>
  <c r="L586" i="3"/>
  <c r="E586" i="3"/>
  <c r="L585" i="3"/>
  <c r="E585" i="3"/>
  <c r="L584" i="3"/>
  <c r="E584" i="3"/>
  <c r="L583" i="3"/>
  <c r="E583" i="3"/>
  <c r="L582" i="3"/>
  <c r="E582" i="3"/>
  <c r="L581" i="3"/>
  <c r="E581" i="3"/>
  <c r="L580" i="3"/>
  <c r="E580" i="3"/>
  <c r="L579" i="3"/>
  <c r="E579" i="3"/>
  <c r="L578" i="3"/>
  <c r="E578" i="3"/>
  <c r="L577" i="3"/>
  <c r="E577" i="3"/>
  <c r="L576" i="3"/>
  <c r="E576" i="3"/>
  <c r="L575" i="3"/>
  <c r="E575" i="3"/>
  <c r="L574" i="3"/>
  <c r="E574" i="3"/>
  <c r="L573" i="3"/>
  <c r="E573" i="3"/>
  <c r="L572" i="3"/>
  <c r="E572" i="3"/>
  <c r="L571" i="3"/>
  <c r="E571" i="3"/>
  <c r="L570" i="3"/>
  <c r="E570" i="3"/>
  <c r="L569" i="3"/>
  <c r="E569" i="3"/>
  <c r="L568" i="3"/>
  <c r="E568" i="3"/>
  <c r="L567" i="3"/>
  <c r="E567" i="3"/>
  <c r="L566" i="3"/>
  <c r="E566" i="3"/>
  <c r="L565" i="3"/>
  <c r="E565" i="3"/>
  <c r="L564" i="3"/>
  <c r="E564" i="3"/>
  <c r="L563" i="3"/>
  <c r="E563" i="3"/>
  <c r="L562" i="3"/>
  <c r="E562" i="3"/>
  <c r="L561" i="3"/>
  <c r="E561" i="3"/>
  <c r="L560" i="3"/>
  <c r="E560" i="3"/>
  <c r="L559" i="3"/>
  <c r="E559" i="3"/>
  <c r="L558" i="3"/>
  <c r="E558" i="3"/>
  <c r="L557" i="3"/>
  <c r="E557" i="3"/>
  <c r="L556" i="3"/>
  <c r="E556" i="3"/>
  <c r="L555" i="3"/>
  <c r="E555" i="3"/>
  <c r="L554" i="3"/>
  <c r="E554" i="3"/>
  <c r="L553" i="3"/>
  <c r="E553" i="3"/>
  <c r="L552" i="3"/>
  <c r="E552" i="3"/>
  <c r="L551" i="3"/>
  <c r="E551" i="3"/>
  <c r="L550" i="3"/>
  <c r="E550" i="3"/>
  <c r="L549" i="3"/>
  <c r="E549" i="3"/>
  <c r="L548" i="3"/>
  <c r="E548" i="3"/>
  <c r="L547" i="3"/>
  <c r="E547" i="3"/>
  <c r="L546" i="3"/>
  <c r="E546" i="3"/>
  <c r="L545" i="3"/>
  <c r="E545" i="3"/>
  <c r="L544" i="3"/>
  <c r="E544" i="3"/>
  <c r="L543" i="3"/>
  <c r="E543" i="3"/>
  <c r="L542" i="3"/>
  <c r="E542" i="3"/>
  <c r="L541" i="3"/>
  <c r="E541" i="3"/>
  <c r="L540" i="3"/>
  <c r="E540" i="3"/>
  <c r="L539" i="3"/>
  <c r="E539" i="3"/>
  <c r="L538" i="3"/>
  <c r="E538" i="3"/>
  <c r="L537" i="3"/>
  <c r="E537" i="3"/>
  <c r="L536" i="3"/>
  <c r="E536" i="3"/>
  <c r="L535" i="3"/>
  <c r="E535" i="3"/>
  <c r="L534" i="3"/>
  <c r="E534" i="3"/>
  <c r="L533" i="3"/>
  <c r="E533" i="3"/>
  <c r="L532" i="3"/>
  <c r="E532" i="3"/>
  <c r="L531" i="3"/>
  <c r="E531" i="3"/>
  <c r="L530" i="3"/>
  <c r="E530" i="3"/>
  <c r="L529" i="3"/>
  <c r="E529" i="3"/>
  <c r="L528" i="3"/>
  <c r="E528" i="3"/>
  <c r="L527" i="3"/>
  <c r="E527" i="3"/>
  <c r="L526" i="3"/>
  <c r="E526" i="3"/>
  <c r="L525" i="3"/>
  <c r="E525" i="3"/>
  <c r="L524" i="3"/>
  <c r="E524" i="3"/>
  <c r="L523" i="3"/>
  <c r="E523" i="3"/>
  <c r="L522" i="3"/>
  <c r="E522" i="3"/>
  <c r="L521" i="3"/>
  <c r="E521" i="3"/>
  <c r="L520" i="3"/>
  <c r="E520" i="3"/>
  <c r="L519" i="3"/>
  <c r="E519" i="3"/>
  <c r="L518" i="3"/>
  <c r="E518" i="3"/>
  <c r="L517" i="3"/>
  <c r="E517" i="3"/>
  <c r="L516" i="3"/>
  <c r="E516" i="3"/>
  <c r="L515" i="3"/>
  <c r="E515" i="3"/>
  <c r="L514" i="3"/>
  <c r="E514" i="3"/>
  <c r="L513" i="3"/>
  <c r="E513" i="3"/>
  <c r="L512" i="3"/>
  <c r="E512" i="3"/>
  <c r="L511" i="3"/>
  <c r="E511" i="3"/>
  <c r="L510" i="3"/>
  <c r="E510" i="3"/>
  <c r="L509" i="3"/>
  <c r="E509" i="3"/>
  <c r="L508" i="3"/>
  <c r="E508" i="3"/>
  <c r="L507" i="3"/>
  <c r="E507" i="3"/>
  <c r="L506" i="3"/>
  <c r="E506" i="3"/>
  <c r="L505" i="3"/>
  <c r="E505" i="3"/>
  <c r="L504" i="3"/>
  <c r="E504" i="3"/>
  <c r="L503" i="3"/>
  <c r="E503" i="3"/>
  <c r="L502" i="3"/>
  <c r="E502" i="3"/>
  <c r="L501" i="3"/>
  <c r="E501" i="3"/>
  <c r="L500" i="3"/>
  <c r="E500" i="3"/>
  <c r="L499" i="3"/>
  <c r="E499" i="3"/>
  <c r="L498" i="3"/>
  <c r="E498" i="3"/>
  <c r="L497" i="3"/>
  <c r="E497" i="3"/>
  <c r="L496" i="3"/>
  <c r="E496" i="3"/>
  <c r="L495" i="3"/>
  <c r="E495" i="3"/>
  <c r="L494" i="3"/>
  <c r="E494" i="3"/>
  <c r="L493" i="3"/>
  <c r="E493" i="3"/>
  <c r="L492" i="3"/>
  <c r="E492" i="3"/>
  <c r="L491" i="3"/>
  <c r="E491" i="3"/>
  <c r="L490" i="3"/>
  <c r="E490" i="3"/>
  <c r="L489" i="3"/>
  <c r="E489" i="3"/>
  <c r="L488" i="3"/>
  <c r="E488" i="3"/>
  <c r="L487" i="3"/>
  <c r="E487" i="3"/>
  <c r="L486" i="3"/>
  <c r="E486" i="3"/>
  <c r="L485" i="3"/>
  <c r="E485" i="3"/>
  <c r="L484" i="3"/>
  <c r="E484" i="3"/>
  <c r="L483" i="3"/>
  <c r="E483" i="3"/>
  <c r="L482" i="3"/>
  <c r="E482" i="3"/>
  <c r="L481" i="3"/>
  <c r="E481" i="3"/>
  <c r="L480" i="3"/>
  <c r="E480" i="3"/>
  <c r="L479" i="3"/>
  <c r="E479" i="3"/>
  <c r="L478" i="3"/>
  <c r="E478" i="3"/>
  <c r="L477" i="3"/>
  <c r="E477" i="3"/>
  <c r="L476" i="3"/>
  <c r="E476" i="3"/>
  <c r="L475" i="3"/>
  <c r="E475" i="3"/>
  <c r="L474" i="3"/>
  <c r="E474" i="3"/>
  <c r="L473" i="3"/>
  <c r="E473" i="3"/>
  <c r="L472" i="3"/>
  <c r="E472" i="3"/>
  <c r="L471" i="3"/>
  <c r="E471" i="3"/>
  <c r="L470" i="3"/>
  <c r="E470" i="3"/>
  <c r="L469" i="3"/>
  <c r="E469" i="3"/>
  <c r="L468" i="3"/>
  <c r="E468" i="3"/>
  <c r="L467" i="3"/>
  <c r="E467" i="3"/>
  <c r="L466" i="3"/>
  <c r="E466" i="3"/>
  <c r="L465" i="3"/>
  <c r="E465" i="3"/>
  <c r="L464" i="3"/>
  <c r="E464" i="3"/>
  <c r="L463" i="3"/>
  <c r="E463" i="3"/>
  <c r="L462" i="3"/>
  <c r="E462" i="3"/>
  <c r="L461" i="3"/>
  <c r="E461" i="3"/>
  <c r="L460" i="3"/>
  <c r="E460" i="3"/>
  <c r="L459" i="3"/>
  <c r="E459" i="3"/>
  <c r="L458" i="3"/>
  <c r="E458" i="3"/>
  <c r="L457" i="3"/>
  <c r="E457" i="3"/>
  <c r="L456" i="3"/>
  <c r="E456" i="3"/>
  <c r="L455" i="3"/>
  <c r="E455" i="3"/>
  <c r="L454" i="3"/>
  <c r="E454" i="3"/>
  <c r="L453" i="3"/>
  <c r="E453" i="3"/>
  <c r="L452" i="3"/>
  <c r="E452" i="3"/>
  <c r="L451" i="3"/>
  <c r="E451" i="3"/>
  <c r="L450" i="3"/>
  <c r="E450" i="3"/>
  <c r="L449" i="3"/>
  <c r="E449" i="3"/>
  <c r="L448" i="3"/>
  <c r="E448" i="3"/>
  <c r="L447" i="3"/>
  <c r="E447" i="3"/>
  <c r="L446" i="3"/>
  <c r="E446" i="3"/>
  <c r="L367" i="3"/>
  <c r="E367" i="3"/>
  <c r="L366" i="3"/>
  <c r="E366" i="3"/>
  <c r="L365" i="3"/>
  <c r="E365" i="3"/>
  <c r="L364" i="3"/>
  <c r="E364" i="3"/>
  <c r="L363" i="3"/>
  <c r="E363" i="3"/>
  <c r="L362" i="3"/>
  <c r="E362" i="3"/>
  <c r="L361" i="3"/>
  <c r="E361" i="3"/>
  <c r="L360" i="3"/>
  <c r="E360" i="3"/>
  <c r="L359" i="3"/>
  <c r="E359" i="3"/>
  <c r="L358" i="3"/>
  <c r="E358" i="3"/>
  <c r="L357" i="3"/>
  <c r="E357" i="3"/>
  <c r="L356" i="3"/>
  <c r="E356" i="3"/>
  <c r="L355" i="3"/>
  <c r="E355" i="3"/>
  <c r="L354" i="3"/>
  <c r="E354" i="3"/>
  <c r="L353" i="3"/>
  <c r="E353" i="3"/>
  <c r="L352" i="3"/>
  <c r="E352" i="3"/>
  <c r="L351" i="3"/>
  <c r="E351" i="3"/>
  <c r="L350" i="3"/>
  <c r="E350" i="3"/>
  <c r="L349" i="3"/>
  <c r="E349" i="3"/>
  <c r="L348" i="3"/>
  <c r="E348" i="3"/>
  <c r="L347" i="3"/>
  <c r="E347" i="3"/>
  <c r="L346" i="3"/>
  <c r="E346" i="3"/>
  <c r="L345" i="3"/>
  <c r="E345" i="3"/>
  <c r="L344" i="3"/>
  <c r="E344" i="3"/>
  <c r="L343" i="3"/>
  <c r="E343" i="3"/>
  <c r="L342" i="3"/>
  <c r="E342" i="3"/>
  <c r="L341" i="3"/>
  <c r="E341" i="3"/>
  <c r="L340" i="3"/>
  <c r="E340" i="3"/>
  <c r="L339" i="3"/>
  <c r="E339" i="3"/>
  <c r="L338" i="3"/>
  <c r="E338" i="3"/>
  <c r="L337" i="3"/>
  <c r="E337" i="3"/>
  <c r="L336" i="3"/>
  <c r="E336" i="3"/>
  <c r="L335" i="3"/>
  <c r="E335" i="3"/>
  <c r="L334" i="3"/>
  <c r="E334" i="3"/>
  <c r="L333" i="3"/>
  <c r="E333" i="3"/>
  <c r="L332" i="3"/>
  <c r="E332" i="3"/>
  <c r="L331" i="3"/>
  <c r="E331" i="3"/>
  <c r="L330" i="3"/>
  <c r="E330" i="3"/>
  <c r="L329" i="3"/>
  <c r="E329" i="3"/>
  <c r="L328" i="3"/>
  <c r="E328" i="3"/>
  <c r="L327" i="3"/>
  <c r="E327" i="3"/>
  <c r="L326" i="3"/>
  <c r="E326" i="3"/>
  <c r="L325" i="3"/>
  <c r="E325" i="3"/>
  <c r="L324" i="3"/>
  <c r="E324" i="3"/>
  <c r="L323" i="3"/>
  <c r="E323" i="3"/>
  <c r="L322" i="3"/>
  <c r="E322" i="3"/>
  <c r="L321" i="3"/>
  <c r="E321" i="3"/>
  <c r="L320" i="3"/>
  <c r="E320" i="3"/>
  <c r="L319" i="3"/>
  <c r="E319" i="3"/>
  <c r="L318" i="3"/>
  <c r="E318" i="3"/>
  <c r="L317" i="3"/>
  <c r="E317" i="3"/>
  <c r="L316" i="3"/>
  <c r="E316" i="3"/>
  <c r="L315" i="3"/>
  <c r="E315" i="3"/>
  <c r="L314" i="3"/>
  <c r="E314" i="3"/>
  <c r="L313" i="3"/>
  <c r="E313" i="3"/>
  <c r="L312" i="3"/>
  <c r="L311" i="3"/>
  <c r="K17" i="3"/>
  <c r="M17" i="3" s="1"/>
  <c r="D5" i="3"/>
  <c r="E5" i="3" s="1"/>
  <c r="C5" i="3"/>
  <c r="E4" i="2"/>
  <c r="D4" i="2"/>
  <c r="E3" i="2"/>
  <c r="D3" i="2"/>
  <c r="L18" i="4" l="1"/>
  <c r="L17" i="3"/>
  <c r="G3" i="2" s="1"/>
  <c r="F5" i="3"/>
  <c r="G5" i="3" s="1"/>
  <c r="H5" i="3" s="1"/>
  <c r="D6" i="3" s="1"/>
  <c r="G4" i="2"/>
  <c r="J17" i="3"/>
  <c r="B6" i="4"/>
  <c r="E6" i="4"/>
  <c r="D6" i="4"/>
  <c r="K18" i="4"/>
  <c r="M18" i="4" s="1"/>
  <c r="N18" i="4" s="1"/>
  <c r="J19" i="4" s="1"/>
  <c r="I18" i="4"/>
  <c r="N17" i="3" l="1"/>
  <c r="O17" i="3" s="1"/>
  <c r="K18" i="3" s="1"/>
  <c r="L18" i="3" s="1"/>
  <c r="N18" i="3" s="1"/>
  <c r="O18" i="3" s="1"/>
  <c r="K19" i="3" s="1"/>
  <c r="G5" i="2"/>
  <c r="K19" i="4"/>
  <c r="I19" i="4"/>
  <c r="L19" i="4"/>
  <c r="J18" i="3"/>
  <c r="M18" i="3"/>
  <c r="E6" i="3"/>
  <c r="C6" i="3"/>
  <c r="F6" i="3"/>
  <c r="F6" i="4"/>
  <c r="G6" i="4" s="1"/>
  <c r="C7" i="4" s="1"/>
  <c r="M19" i="4" l="1"/>
  <c r="N19" i="4" s="1"/>
  <c r="J20" i="4" s="1"/>
  <c r="I20" i="4" s="1"/>
  <c r="G6" i="3"/>
  <c r="H6" i="3" s="1"/>
  <c r="D7" i="3" s="1"/>
  <c r="F7" i="3" s="1"/>
  <c r="J19" i="3"/>
  <c r="L19" i="3"/>
  <c r="M19" i="3"/>
  <c r="D7" i="4"/>
  <c r="E7" i="4"/>
  <c r="B7" i="4"/>
  <c r="C7" i="3" l="1"/>
  <c r="K20" i="4"/>
  <c r="L20" i="4"/>
  <c r="N19" i="3"/>
  <c r="O19" i="3" s="1"/>
  <c r="K20" i="3" s="1"/>
  <c r="M20" i="3" s="1"/>
  <c r="E7" i="3"/>
  <c r="G7" i="3" s="1"/>
  <c r="H7" i="3" s="1"/>
  <c r="D8" i="3" s="1"/>
  <c r="F8" i="3" s="1"/>
  <c r="J20" i="3"/>
  <c r="L20" i="3"/>
  <c r="F7" i="4"/>
  <c r="G7" i="4" s="1"/>
  <c r="C8" i="4" s="1"/>
  <c r="M20" i="4" l="1"/>
  <c r="N20" i="4" s="1"/>
  <c r="J21" i="4" s="1"/>
  <c r="I21" i="4" s="1"/>
  <c r="K21" i="4"/>
  <c r="E8" i="3"/>
  <c r="G8" i="3" s="1"/>
  <c r="H8" i="3" s="1"/>
  <c r="D9" i="3" s="1"/>
  <c r="C8" i="3"/>
  <c r="L21" i="4"/>
  <c r="N20" i="3"/>
  <c r="O20" i="3" s="1"/>
  <c r="K21" i="3" s="1"/>
  <c r="J21" i="3" s="1"/>
  <c r="B8" i="4"/>
  <c r="E8" i="4"/>
  <c r="D8" i="4"/>
  <c r="M21" i="4" l="1"/>
  <c r="N21" i="4" s="1"/>
  <c r="J22" i="4" s="1"/>
  <c r="K22" i="4" s="1"/>
  <c r="M21" i="3"/>
  <c r="L21" i="3"/>
  <c r="N21" i="3" s="1"/>
  <c r="O21" i="3" s="1"/>
  <c r="K22" i="3" s="1"/>
  <c r="M22" i="3" s="1"/>
  <c r="L22" i="4"/>
  <c r="I22" i="4"/>
  <c r="C9" i="3"/>
  <c r="F9" i="3"/>
  <c r="E9" i="3"/>
  <c r="F8" i="4"/>
  <c r="G8" i="4" s="1"/>
  <c r="C9" i="4" s="1"/>
  <c r="D9" i="4" s="1"/>
  <c r="G9" i="3" l="1"/>
  <c r="H9" i="3" s="1"/>
  <c r="D10" i="3" s="1"/>
  <c r="C10" i="3" s="1"/>
  <c r="L22" i="3"/>
  <c r="N22" i="3" s="1"/>
  <c r="O22" i="3" s="1"/>
  <c r="K23" i="3" s="1"/>
  <c r="M22" i="4"/>
  <c r="N22" i="4" s="1"/>
  <c r="J23" i="4" s="1"/>
  <c r="I23" i="4" s="1"/>
  <c r="B9" i="4"/>
  <c r="J22" i="3"/>
  <c r="F10" i="3"/>
  <c r="E10" i="3"/>
  <c r="E9" i="4"/>
  <c r="F9" i="4" s="1"/>
  <c r="G9" i="4" s="1"/>
  <c r="C10" i="4" s="1"/>
  <c r="K23" i="4" l="1"/>
  <c r="L23" i="4"/>
  <c r="M23" i="4" s="1"/>
  <c r="N23" i="4" s="1"/>
  <c r="J24" i="4" s="1"/>
  <c r="L24" i="4" s="1"/>
  <c r="M23" i="3"/>
  <c r="L23" i="3"/>
  <c r="N23" i="3" s="1"/>
  <c r="O23" i="3" s="1"/>
  <c r="K24" i="3" s="1"/>
  <c r="G10" i="3"/>
  <c r="H10" i="3" s="1"/>
  <c r="D11" i="3" s="1"/>
  <c r="C11" i="3" s="1"/>
  <c r="B10" i="4"/>
  <c r="D10" i="4"/>
  <c r="J23" i="3"/>
  <c r="E10" i="4"/>
  <c r="F11" i="3" l="1"/>
  <c r="E11" i="3"/>
  <c r="G11" i="3" s="1"/>
  <c r="H11" i="3" s="1"/>
  <c r="D12" i="3" s="1"/>
  <c r="F10" i="4"/>
  <c r="G10" i="4" s="1"/>
  <c r="C11" i="4" s="1"/>
  <c r="D11" i="4" s="1"/>
  <c r="I24" i="4"/>
  <c r="K24" i="4"/>
  <c r="M24" i="4" s="1"/>
  <c r="N24" i="4" s="1"/>
  <c r="J25" i="4" s="1"/>
  <c r="M24" i="3"/>
  <c r="L24" i="3"/>
  <c r="N24" i="3" s="1"/>
  <c r="O24" i="3" s="1"/>
  <c r="K25" i="3" s="1"/>
  <c r="L25" i="3" s="1"/>
  <c r="J24" i="3"/>
  <c r="M25" i="3" l="1"/>
  <c r="J25" i="3"/>
  <c r="E11" i="4"/>
  <c r="F11" i="4" s="1"/>
  <c r="G11" i="4" s="1"/>
  <c r="C12" i="4" s="1"/>
  <c r="B11" i="4"/>
  <c r="I25" i="4"/>
  <c r="K25" i="4"/>
  <c r="L25" i="4"/>
  <c r="N25" i="3"/>
  <c r="O25" i="3" s="1"/>
  <c r="K26" i="3" s="1"/>
  <c r="L26" i="3" s="1"/>
  <c r="C12" i="3"/>
  <c r="E12" i="3"/>
  <c r="F12" i="3"/>
  <c r="M26" i="3"/>
  <c r="J26" i="3" l="1"/>
  <c r="B12" i="4"/>
  <c r="D12" i="4"/>
  <c r="E12" i="4"/>
  <c r="M25" i="4"/>
  <c r="N25" i="4" s="1"/>
  <c r="J26" i="4" s="1"/>
  <c r="K26" i="4" s="1"/>
  <c r="G12" i="3"/>
  <c r="H12" i="3" s="1"/>
  <c r="D13" i="3" s="1"/>
  <c r="N26" i="3"/>
  <c r="O26" i="3" s="1"/>
  <c r="K27" i="3" s="1"/>
  <c r="M27" i="3" s="1"/>
  <c r="L27" i="3" l="1"/>
  <c r="F12" i="4"/>
  <c r="G12" i="4" s="1"/>
  <c r="C13" i="4" s="1"/>
  <c r="B13" i="4" s="1"/>
  <c r="I26" i="4"/>
  <c r="L26" i="4"/>
  <c r="M26" i="4" s="1"/>
  <c r="N26" i="4" s="1"/>
  <c r="J27" i="4" s="1"/>
  <c r="K27" i="4" s="1"/>
  <c r="J27" i="3"/>
  <c r="N27" i="3"/>
  <c r="O27" i="3" s="1"/>
  <c r="K28" i="3" s="1"/>
  <c r="J28" i="3" s="1"/>
  <c r="E13" i="3"/>
  <c r="C13" i="3"/>
  <c r="F13" i="3"/>
  <c r="E13" i="4" l="1"/>
  <c r="L27" i="4"/>
  <c r="M27" i="4" s="1"/>
  <c r="N27" i="4" s="1"/>
  <c r="J28" i="4" s="1"/>
  <c r="L28" i="3"/>
  <c r="D13" i="4"/>
  <c r="F13" i="4" s="1"/>
  <c r="G13" i="4" s="1"/>
  <c r="C14" i="4" s="1"/>
  <c r="D14" i="4" s="1"/>
  <c r="I27" i="4"/>
  <c r="G13" i="3"/>
  <c r="H13" i="3" s="1"/>
  <c r="D14" i="3" s="1"/>
  <c r="E14" i="3" s="1"/>
  <c r="M28" i="3"/>
  <c r="N28" i="3" s="1"/>
  <c r="O28" i="3" s="1"/>
  <c r="K29" i="3" s="1"/>
  <c r="L29" i="3" s="1"/>
  <c r="L28" i="4" l="1"/>
  <c r="K28" i="4"/>
  <c r="M28" i="4" s="1"/>
  <c r="N28" i="4" s="1"/>
  <c r="J29" i="4" s="1"/>
  <c r="C14" i="3"/>
  <c r="G14" i="3"/>
  <c r="H14" i="3" s="1"/>
  <c r="D15" i="3" s="1"/>
  <c r="C15" i="3" s="1"/>
  <c r="I28" i="4"/>
  <c r="F14" i="3"/>
  <c r="E14" i="4"/>
  <c r="F14" i="4" s="1"/>
  <c r="G14" i="4" s="1"/>
  <c r="C15" i="4" s="1"/>
  <c r="E15" i="4" s="1"/>
  <c r="B14" i="4"/>
  <c r="J29" i="3"/>
  <c r="M29" i="3"/>
  <c r="N29" i="3" s="1"/>
  <c r="O29" i="3" s="1"/>
  <c r="K30" i="3" s="1"/>
  <c r="L30" i="3" s="1"/>
  <c r="F15" i="3" l="1"/>
  <c r="E15" i="3"/>
  <c r="D15" i="4"/>
  <c r="F15" i="4" s="1"/>
  <c r="G15" i="4" s="1"/>
  <c r="C16" i="4" s="1"/>
  <c r="E16" i="4" s="1"/>
  <c r="B15" i="4"/>
  <c r="K29" i="4"/>
  <c r="L29" i="4"/>
  <c r="I29" i="4"/>
  <c r="G15" i="3"/>
  <c r="H15" i="3" s="1"/>
  <c r="D16" i="3" s="1"/>
  <c r="C16" i="3" s="1"/>
  <c r="J30" i="3"/>
  <c r="M30" i="3"/>
  <c r="N30" i="3" s="1"/>
  <c r="O30" i="3" s="1"/>
  <c r="K31" i="3" s="1"/>
  <c r="L31" i="3" s="1"/>
  <c r="F16" i="3" l="1"/>
  <c r="E16" i="3"/>
  <c r="M29" i="4"/>
  <c r="N29" i="4" s="1"/>
  <c r="J30" i="4" s="1"/>
  <c r="K30" i="4" s="1"/>
  <c r="M30" i="4" s="1"/>
  <c r="N30" i="4" s="1"/>
  <c r="J31" i="4" s="1"/>
  <c r="G16" i="3"/>
  <c r="H16" i="3" s="1"/>
  <c r="D17" i="3" s="1"/>
  <c r="C17" i="3" s="1"/>
  <c r="D16" i="4"/>
  <c r="F16" i="4" s="1"/>
  <c r="G16" i="4" s="1"/>
  <c r="C17" i="4" s="1"/>
  <c r="B16" i="4"/>
  <c r="I30" i="4"/>
  <c r="L30" i="4"/>
  <c r="J31" i="3"/>
  <c r="M31" i="3"/>
  <c r="N31" i="3" s="1"/>
  <c r="O31" i="3" s="1"/>
  <c r="K32" i="3" s="1"/>
  <c r="F17" i="3" l="1"/>
  <c r="E17" i="3"/>
  <c r="G17" i="3" s="1"/>
  <c r="H17" i="3" s="1"/>
  <c r="D18" i="3" s="1"/>
  <c r="B17" i="4"/>
  <c r="E17" i="4"/>
  <c r="D17" i="4"/>
  <c r="K31" i="4"/>
  <c r="I31" i="4"/>
  <c r="L31" i="4"/>
  <c r="L32" i="3"/>
  <c r="J32" i="3"/>
  <c r="M32" i="3"/>
  <c r="C18" i="3" l="1"/>
  <c r="E18" i="3"/>
  <c r="F18" i="3"/>
  <c r="M31" i="4"/>
  <c r="N31" i="4" s="1"/>
  <c r="J32" i="4" s="1"/>
  <c r="L32" i="4" s="1"/>
  <c r="F17" i="4"/>
  <c r="G17" i="4" s="1"/>
  <c r="C18" i="4" s="1"/>
  <c r="D18" i="4" s="1"/>
  <c r="N32" i="3"/>
  <c r="O32" i="3" s="1"/>
  <c r="K33" i="3" s="1"/>
  <c r="G18" i="3" l="1"/>
  <c r="H18" i="3" s="1"/>
  <c r="D19" i="3" s="1"/>
  <c r="F19" i="3" s="1"/>
  <c r="I32" i="4"/>
  <c r="K32" i="4"/>
  <c r="M32" i="4" s="1"/>
  <c r="N32" i="4" s="1"/>
  <c r="J33" i="4" s="1"/>
  <c r="B18" i="4"/>
  <c r="E18" i="4"/>
  <c r="F18" i="4" s="1"/>
  <c r="G18" i="4" s="1"/>
  <c r="C19" i="4" s="1"/>
  <c r="J33" i="3"/>
  <c r="L33" i="3"/>
  <c r="M33" i="3"/>
  <c r="E19" i="3" l="1"/>
  <c r="G19" i="3" s="1"/>
  <c r="H19" i="3" s="1"/>
  <c r="D20" i="3" s="1"/>
  <c r="E20" i="3" s="1"/>
  <c r="C19" i="3"/>
  <c r="I33" i="4"/>
  <c r="L33" i="4"/>
  <c r="K33" i="4"/>
  <c r="M33" i="4" s="1"/>
  <c r="N33" i="4" s="1"/>
  <c r="J34" i="4" s="1"/>
  <c r="F20" i="3"/>
  <c r="N33" i="3"/>
  <c r="O33" i="3" s="1"/>
  <c r="K34" i="3" s="1"/>
  <c r="M34" i="3" s="1"/>
  <c r="B19" i="4"/>
  <c r="C20" i="3"/>
  <c r="E19" i="4"/>
  <c r="D19" i="4"/>
  <c r="J34" i="3"/>
  <c r="L34" i="3"/>
  <c r="I34" i="4"/>
  <c r="L34" i="4"/>
  <c r="K34" i="4"/>
  <c r="G20" i="3" l="1"/>
  <c r="H20" i="3" s="1"/>
  <c r="D21" i="3" s="1"/>
  <c r="C21" i="3" s="1"/>
  <c r="E21" i="3"/>
  <c r="F19" i="4"/>
  <c r="G19" i="4" s="1"/>
  <c r="C20" i="4" s="1"/>
  <c r="D20" i="4" s="1"/>
  <c r="M34" i="4"/>
  <c r="N34" i="4" s="1"/>
  <c r="J35" i="4" s="1"/>
  <c r="L35" i="4" s="1"/>
  <c r="N34" i="3"/>
  <c r="O34" i="3" s="1"/>
  <c r="K35" i="3" s="1"/>
  <c r="F21" i="3" l="1"/>
  <c r="G21" i="3" s="1"/>
  <c r="H21" i="3" s="1"/>
  <c r="D22" i="3" s="1"/>
  <c r="E20" i="4"/>
  <c r="F20" i="4" s="1"/>
  <c r="G20" i="4" s="1"/>
  <c r="C21" i="4" s="1"/>
  <c r="E21" i="4" s="1"/>
  <c r="B20" i="4"/>
  <c r="K35" i="4"/>
  <c r="M35" i="4" s="1"/>
  <c r="N35" i="4" s="1"/>
  <c r="J36" i="4" s="1"/>
  <c r="L36" i="4" s="1"/>
  <c r="I35" i="4"/>
  <c r="L35" i="3"/>
  <c r="M35" i="3"/>
  <c r="J35" i="3"/>
  <c r="E22" i="3" l="1"/>
  <c r="C22" i="3"/>
  <c r="F22" i="3"/>
  <c r="K36" i="4"/>
  <c r="I36" i="4"/>
  <c r="B21" i="4"/>
  <c r="D21" i="4"/>
  <c r="F21" i="4" s="1"/>
  <c r="G21" i="4" s="1"/>
  <c r="C22" i="4" s="1"/>
  <c r="E22" i="4" s="1"/>
  <c r="G22" i="3"/>
  <c r="H22" i="3" s="1"/>
  <c r="D23" i="3" s="1"/>
  <c r="F23" i="3" s="1"/>
  <c r="N35" i="3"/>
  <c r="O35" i="3" s="1"/>
  <c r="K36" i="3" s="1"/>
  <c r="M36" i="4"/>
  <c r="N36" i="4" s="1"/>
  <c r="J37" i="4" s="1"/>
  <c r="E23" i="3" l="1"/>
  <c r="C23" i="3"/>
  <c r="B22" i="4"/>
  <c r="D22" i="4"/>
  <c r="F22" i="4" s="1"/>
  <c r="G22" i="4" s="1"/>
  <c r="C23" i="4" s="1"/>
  <c r="K37" i="4"/>
  <c r="I37" i="4"/>
  <c r="L37" i="4"/>
  <c r="L36" i="3"/>
  <c r="M36" i="3"/>
  <c r="J36" i="3"/>
  <c r="G23" i="3"/>
  <c r="H23" i="3" s="1"/>
  <c r="D24" i="3" s="1"/>
  <c r="E23" i="4" l="1"/>
  <c r="B23" i="4"/>
  <c r="D23" i="4"/>
  <c r="N36" i="3"/>
  <c r="O36" i="3" s="1"/>
  <c r="K37" i="3" s="1"/>
  <c r="E24" i="3"/>
  <c r="C24" i="3"/>
  <c r="F24" i="3"/>
  <c r="M37" i="4"/>
  <c r="N37" i="4" s="1"/>
  <c r="J38" i="4" s="1"/>
  <c r="G24" i="3" l="1"/>
  <c r="H24" i="3" s="1"/>
  <c r="D25" i="3" s="1"/>
  <c r="F23" i="4"/>
  <c r="G23" i="4" s="1"/>
  <c r="C24" i="4" s="1"/>
  <c r="E24" i="4" s="1"/>
  <c r="C25" i="3"/>
  <c r="E25" i="3"/>
  <c r="G25" i="3" s="1"/>
  <c r="H25" i="3" s="1"/>
  <c r="D26" i="3" s="1"/>
  <c r="F25" i="3"/>
  <c r="K38" i="4"/>
  <c r="I38" i="4"/>
  <c r="L38" i="4"/>
  <c r="J37" i="3"/>
  <c r="L37" i="3"/>
  <c r="M37" i="3"/>
  <c r="N37" i="3" l="1"/>
  <c r="O37" i="3" s="1"/>
  <c r="K38" i="3" s="1"/>
  <c r="D24" i="4"/>
  <c r="F24" i="4" s="1"/>
  <c r="G24" i="4" s="1"/>
  <c r="C25" i="4" s="1"/>
  <c r="B25" i="4" s="1"/>
  <c r="B24" i="4"/>
  <c r="L38" i="3"/>
  <c r="J38" i="3"/>
  <c r="M38" i="3"/>
  <c r="C26" i="3"/>
  <c r="F26" i="3"/>
  <c r="E26" i="3"/>
  <c r="M38" i="4"/>
  <c r="N38" i="4" s="1"/>
  <c r="J39" i="4" s="1"/>
  <c r="G26" i="3" l="1"/>
  <c r="H26" i="3" s="1"/>
  <c r="D27" i="3" s="1"/>
  <c r="E25" i="4"/>
  <c r="D25" i="4"/>
  <c r="F25" i="4" s="1"/>
  <c r="G25" i="4" s="1"/>
  <c r="C26" i="4" s="1"/>
  <c r="I39" i="4"/>
  <c r="K39" i="4"/>
  <c r="L39" i="4"/>
  <c r="F27" i="3"/>
  <c r="C27" i="3"/>
  <c r="E27" i="3"/>
  <c r="N38" i="3"/>
  <c r="O38" i="3" s="1"/>
  <c r="K39" i="3" s="1"/>
  <c r="M39" i="4" l="1"/>
  <c r="N39" i="4" s="1"/>
  <c r="J40" i="4" s="1"/>
  <c r="B26" i="4"/>
  <c r="E26" i="4"/>
  <c r="D26" i="4"/>
  <c r="G27" i="3"/>
  <c r="H27" i="3" s="1"/>
  <c r="D28" i="3" s="1"/>
  <c r="C28" i="3" s="1"/>
  <c r="L40" i="4"/>
  <c r="I40" i="4"/>
  <c r="K40" i="4"/>
  <c r="J39" i="3"/>
  <c r="L39" i="3"/>
  <c r="M39" i="3"/>
  <c r="N39" i="3" l="1"/>
  <c r="O39" i="3" s="1"/>
  <c r="K40" i="3" s="1"/>
  <c r="E28" i="3"/>
  <c r="G28" i="3" s="1"/>
  <c r="H28" i="3" s="1"/>
  <c r="D29" i="3" s="1"/>
  <c r="C29" i="3" s="1"/>
  <c r="F26" i="4"/>
  <c r="G26" i="4" s="1"/>
  <c r="C27" i="4" s="1"/>
  <c r="M40" i="4"/>
  <c r="N40" i="4" s="1"/>
  <c r="J41" i="4" s="1"/>
  <c r="K41" i="4" s="1"/>
  <c r="F28" i="3"/>
  <c r="L40" i="3"/>
  <c r="N40" i="3" s="1"/>
  <c r="O40" i="3" s="1"/>
  <c r="K41" i="3" s="1"/>
  <c r="J40" i="3"/>
  <c r="M40" i="3"/>
  <c r="E29" i="3" l="1"/>
  <c r="F29" i="3"/>
  <c r="D27" i="4"/>
  <c r="B27" i="4"/>
  <c r="E27" i="4"/>
  <c r="L41" i="4"/>
  <c r="M41" i="4" s="1"/>
  <c r="N41" i="4" s="1"/>
  <c r="J42" i="4" s="1"/>
  <c r="K42" i="4" s="1"/>
  <c r="I41" i="4"/>
  <c r="L41" i="3"/>
  <c r="M41" i="3"/>
  <c r="J41" i="3"/>
  <c r="G29" i="3" l="1"/>
  <c r="H29" i="3" s="1"/>
  <c r="D30" i="3" s="1"/>
  <c r="E30" i="3"/>
  <c r="F27" i="4"/>
  <c r="G27" i="4" s="1"/>
  <c r="C28" i="4" s="1"/>
  <c r="L42" i="4"/>
  <c r="M42" i="4" s="1"/>
  <c r="N42" i="4" s="1"/>
  <c r="J43" i="4" s="1"/>
  <c r="I42" i="4"/>
  <c r="N41" i="3"/>
  <c r="O41" i="3" s="1"/>
  <c r="K42" i="3" s="1"/>
  <c r="J42" i="3" s="1"/>
  <c r="F30" i="3" l="1"/>
  <c r="G30" i="3" s="1"/>
  <c r="H30" i="3" s="1"/>
  <c r="D31" i="3" s="1"/>
  <c r="C30" i="3"/>
  <c r="L42" i="3"/>
  <c r="M42" i="3"/>
  <c r="B28" i="4"/>
  <c r="E28" i="4"/>
  <c r="D28" i="4"/>
  <c r="F28" i="4" s="1"/>
  <c r="G28" i="4" s="1"/>
  <c r="C29" i="4" s="1"/>
  <c r="L43" i="4"/>
  <c r="I43" i="4"/>
  <c r="K43" i="4"/>
  <c r="C31" i="3"/>
  <c r="F31" i="3"/>
  <c r="E31" i="3"/>
  <c r="N42" i="3" l="1"/>
  <c r="O42" i="3" s="1"/>
  <c r="K43" i="3" s="1"/>
  <c r="M43" i="4"/>
  <c r="N43" i="4" s="1"/>
  <c r="J44" i="4" s="1"/>
  <c r="I44" i="4" s="1"/>
  <c r="G31" i="3"/>
  <c r="H31" i="3" s="1"/>
  <c r="D32" i="3" s="1"/>
  <c r="E32" i="3" s="1"/>
  <c r="E29" i="4"/>
  <c r="B29" i="4"/>
  <c r="D29" i="4"/>
  <c r="L44" i="4"/>
  <c r="K44" i="4"/>
  <c r="M44" i="4" s="1"/>
  <c r="N44" i="4" s="1"/>
  <c r="J45" i="4" s="1"/>
  <c r="K45" i="4" s="1"/>
  <c r="M43" i="3"/>
  <c r="J43" i="3"/>
  <c r="L43" i="3"/>
  <c r="C32" i="3"/>
  <c r="F29" i="4" l="1"/>
  <c r="G29" i="4" s="1"/>
  <c r="C30" i="4" s="1"/>
  <c r="F32" i="3"/>
  <c r="E30" i="4"/>
  <c r="D30" i="4"/>
  <c r="F30" i="4" s="1"/>
  <c r="G30" i="4" s="1"/>
  <c r="C31" i="4" s="1"/>
  <c r="B30" i="4"/>
  <c r="L45" i="4"/>
  <c r="M45" i="4" s="1"/>
  <c r="N45" i="4" s="1"/>
  <c r="J46" i="4" s="1"/>
  <c r="K46" i="4" s="1"/>
  <c r="I45" i="4"/>
  <c r="N43" i="3"/>
  <c r="O43" i="3" s="1"/>
  <c r="K44" i="3" s="1"/>
  <c r="J44" i="3" s="1"/>
  <c r="G32" i="3"/>
  <c r="H32" i="3" s="1"/>
  <c r="D33" i="3" s="1"/>
  <c r="L44" i="3" l="1"/>
  <c r="M44" i="3"/>
  <c r="D31" i="4"/>
  <c r="E31" i="4"/>
  <c r="B31" i="4"/>
  <c r="L46" i="4"/>
  <c r="M46" i="4" s="1"/>
  <c r="N46" i="4" s="1"/>
  <c r="J47" i="4" s="1"/>
  <c r="I46" i="4"/>
  <c r="E33" i="3"/>
  <c r="C33" i="3"/>
  <c r="F33" i="3"/>
  <c r="N44" i="3"/>
  <c r="O44" i="3" s="1"/>
  <c r="K45" i="3" s="1"/>
  <c r="G33" i="3" l="1"/>
  <c r="H33" i="3" s="1"/>
  <c r="D34" i="3" s="1"/>
  <c r="F31" i="4"/>
  <c r="G31" i="4" s="1"/>
  <c r="C32" i="4" s="1"/>
  <c r="B32" i="4" s="1"/>
  <c r="I47" i="4"/>
  <c r="L47" i="4"/>
  <c r="M47" i="4" s="1"/>
  <c r="N47" i="4" s="1"/>
  <c r="J48" i="4" s="1"/>
  <c r="I48" i="4" s="1"/>
  <c r="K47" i="4"/>
  <c r="J45" i="3"/>
  <c r="L45" i="3"/>
  <c r="M45" i="3"/>
  <c r="E34" i="3"/>
  <c r="C34" i="3"/>
  <c r="F34" i="3"/>
  <c r="G34" i="3" l="1"/>
  <c r="H34" i="3" s="1"/>
  <c r="D35" i="3" s="1"/>
  <c r="E32" i="4"/>
  <c r="D32" i="4"/>
  <c r="K48" i="4"/>
  <c r="L48" i="4"/>
  <c r="F35" i="3"/>
  <c r="C35" i="3"/>
  <c r="E35" i="3"/>
  <c r="N45" i="3"/>
  <c r="O45" i="3" s="1"/>
  <c r="K46" i="3" s="1"/>
  <c r="G35" i="3" l="1"/>
  <c r="H35" i="3" s="1"/>
  <c r="D36" i="3" s="1"/>
  <c r="F32" i="4"/>
  <c r="G32" i="4" s="1"/>
  <c r="C33" i="4" s="1"/>
  <c r="B33" i="4" s="1"/>
  <c r="D33" i="4"/>
  <c r="M48" i="4"/>
  <c r="N48" i="4" s="1"/>
  <c r="J49" i="4" s="1"/>
  <c r="L46" i="3"/>
  <c r="J46" i="3"/>
  <c r="M46" i="3"/>
  <c r="F36" i="3"/>
  <c r="E36" i="3"/>
  <c r="C36" i="3"/>
  <c r="E33" i="4" l="1"/>
  <c r="F33" i="4" s="1"/>
  <c r="G33" i="4" s="1"/>
  <c r="C34" i="4" s="1"/>
  <c r="L49" i="4"/>
  <c r="I49" i="4"/>
  <c r="K49" i="4"/>
  <c r="G36" i="3"/>
  <c r="H36" i="3" s="1"/>
  <c r="D37" i="3" s="1"/>
  <c r="N46" i="3"/>
  <c r="O46" i="3" s="1"/>
  <c r="K47" i="3" s="1"/>
  <c r="E34" i="4" l="1"/>
  <c r="D34" i="4"/>
  <c r="F34" i="4" s="1"/>
  <c r="G34" i="4" s="1"/>
  <c r="C35" i="4" s="1"/>
  <c r="B35" i="4" s="1"/>
  <c r="B34" i="4"/>
  <c r="M49" i="4"/>
  <c r="N49" i="4" s="1"/>
  <c r="J50" i="4" s="1"/>
  <c r="I50" i="4" s="1"/>
  <c r="L50" i="4"/>
  <c r="M47" i="3"/>
  <c r="J47" i="3"/>
  <c r="L47" i="3"/>
  <c r="N47" i="3" s="1"/>
  <c r="O47" i="3" s="1"/>
  <c r="K48" i="3" s="1"/>
  <c r="E37" i="3"/>
  <c r="F37" i="3"/>
  <c r="C37" i="3"/>
  <c r="G37" i="3" l="1"/>
  <c r="H37" i="3" s="1"/>
  <c r="D38" i="3" s="1"/>
  <c r="K50" i="4"/>
  <c r="D35" i="4"/>
  <c r="E35" i="4"/>
  <c r="M50" i="4"/>
  <c r="N50" i="4" s="1"/>
  <c r="J51" i="4" s="1"/>
  <c r="L51" i="4" s="1"/>
  <c r="M48" i="3"/>
  <c r="J48" i="3"/>
  <c r="L48" i="3"/>
  <c r="E38" i="3"/>
  <c r="C38" i="3"/>
  <c r="F38" i="3"/>
  <c r="N48" i="3" l="1"/>
  <c r="O48" i="3" s="1"/>
  <c r="K49" i="3" s="1"/>
  <c r="K51" i="4"/>
  <c r="I51" i="4"/>
  <c r="F35" i="4"/>
  <c r="G35" i="4" s="1"/>
  <c r="C36" i="4" s="1"/>
  <c r="D36" i="4" s="1"/>
  <c r="M51" i="4"/>
  <c r="N51" i="4" s="1"/>
  <c r="J52" i="4" s="1"/>
  <c r="L49" i="3"/>
  <c r="J49" i="3"/>
  <c r="M49" i="3"/>
  <c r="G38" i="3"/>
  <c r="H38" i="3" s="1"/>
  <c r="D39" i="3" s="1"/>
  <c r="B36" i="4" l="1"/>
  <c r="E36" i="4"/>
  <c r="F36" i="4" s="1"/>
  <c r="G36" i="4" s="1"/>
  <c r="C37" i="4" s="1"/>
  <c r="I52" i="4"/>
  <c r="L52" i="4"/>
  <c r="K52" i="4"/>
  <c r="C39" i="3"/>
  <c r="E39" i="3"/>
  <c r="F39" i="3"/>
  <c r="N49" i="3"/>
  <c r="O49" i="3" s="1"/>
  <c r="K50" i="3" s="1"/>
  <c r="G39" i="3" l="1"/>
  <c r="H39" i="3" s="1"/>
  <c r="D40" i="3" s="1"/>
  <c r="E37" i="4"/>
  <c r="D37" i="4"/>
  <c r="B37" i="4"/>
  <c r="M52" i="4"/>
  <c r="N52" i="4" s="1"/>
  <c r="J53" i="4" s="1"/>
  <c r="K53" i="4" s="1"/>
  <c r="I53" i="4"/>
  <c r="L53" i="4"/>
  <c r="M50" i="3"/>
  <c r="L50" i="3"/>
  <c r="N50" i="3" s="1"/>
  <c r="O50" i="3" s="1"/>
  <c r="K51" i="3" s="1"/>
  <c r="J50" i="3"/>
  <c r="E40" i="3"/>
  <c r="G40" i="3" s="1"/>
  <c r="H40" i="3" s="1"/>
  <c r="D41" i="3" s="1"/>
  <c r="C40" i="3"/>
  <c r="F40" i="3"/>
  <c r="M53" i="4" l="1"/>
  <c r="N53" i="4" s="1"/>
  <c r="J54" i="4" s="1"/>
  <c r="F37" i="4"/>
  <c r="G37" i="4" s="1"/>
  <c r="C38" i="4" s="1"/>
  <c r="K54" i="4"/>
  <c r="I54" i="4"/>
  <c r="L54" i="4"/>
  <c r="C41" i="3"/>
  <c r="E41" i="3"/>
  <c r="F41" i="3"/>
  <c r="J51" i="3"/>
  <c r="L51" i="3"/>
  <c r="M51" i="3"/>
  <c r="G41" i="3" l="1"/>
  <c r="H41" i="3" s="1"/>
  <c r="D42" i="3" s="1"/>
  <c r="N51" i="3"/>
  <c r="O51" i="3" s="1"/>
  <c r="K52" i="3" s="1"/>
  <c r="M54" i="4"/>
  <c r="N54" i="4" s="1"/>
  <c r="J55" i="4" s="1"/>
  <c r="I55" i="4" s="1"/>
  <c r="E38" i="4"/>
  <c r="D38" i="4"/>
  <c r="B38" i="4"/>
  <c r="K55" i="4"/>
  <c r="L55" i="4"/>
  <c r="J52" i="3"/>
  <c r="M52" i="3"/>
  <c r="L52" i="3"/>
  <c r="N52" i="3" s="1"/>
  <c r="O52" i="3" s="1"/>
  <c r="K53" i="3" s="1"/>
  <c r="F42" i="3"/>
  <c r="E42" i="3"/>
  <c r="G42" i="3" s="1"/>
  <c r="H42" i="3" s="1"/>
  <c r="D43" i="3" s="1"/>
  <c r="C42" i="3"/>
  <c r="F38" i="4" l="1"/>
  <c r="G38" i="4" s="1"/>
  <c r="C39" i="4" s="1"/>
  <c r="D39" i="4" s="1"/>
  <c r="F39" i="4" s="1"/>
  <c r="G39" i="4" s="1"/>
  <c r="C40" i="4" s="1"/>
  <c r="E39" i="4"/>
  <c r="B39" i="4"/>
  <c r="M55" i="4"/>
  <c r="N55" i="4" s="1"/>
  <c r="J56" i="4" s="1"/>
  <c r="F43" i="3"/>
  <c r="C43" i="3"/>
  <c r="E43" i="3"/>
  <c r="J53" i="3"/>
  <c r="M53" i="3"/>
  <c r="L53" i="3"/>
  <c r="B40" i="4" l="1"/>
  <c r="D40" i="4"/>
  <c r="F40" i="4" s="1"/>
  <c r="G40" i="4" s="1"/>
  <c r="C41" i="4" s="1"/>
  <c r="E40" i="4"/>
  <c r="L56" i="4"/>
  <c r="K56" i="4"/>
  <c r="I56" i="4"/>
  <c r="G43" i="3"/>
  <c r="H43" i="3" s="1"/>
  <c r="D44" i="3" s="1"/>
  <c r="N53" i="3"/>
  <c r="O53" i="3" s="1"/>
  <c r="K54" i="3" s="1"/>
  <c r="M56" i="4" l="1"/>
  <c r="N56" i="4" s="1"/>
  <c r="J57" i="4" s="1"/>
  <c r="D41" i="4"/>
  <c r="F41" i="4" s="1"/>
  <c r="G41" i="4" s="1"/>
  <c r="C42" i="4" s="1"/>
  <c r="D42" i="4" s="1"/>
  <c r="E41" i="4"/>
  <c r="B41" i="4"/>
  <c r="I57" i="4"/>
  <c r="L57" i="4"/>
  <c r="K57" i="4"/>
  <c r="F44" i="3"/>
  <c r="E44" i="3"/>
  <c r="C44" i="3"/>
  <c r="J54" i="3"/>
  <c r="M54" i="3"/>
  <c r="L54" i="3"/>
  <c r="N54" i="3" s="1"/>
  <c r="O54" i="3" s="1"/>
  <c r="K55" i="3" s="1"/>
  <c r="E42" i="4" l="1"/>
  <c r="F42" i="4" s="1"/>
  <c r="G42" i="4" s="1"/>
  <c r="C43" i="4" s="1"/>
  <c r="D43" i="4" s="1"/>
  <c r="G44" i="3"/>
  <c r="H44" i="3" s="1"/>
  <c r="D45" i="3" s="1"/>
  <c r="F45" i="3" s="1"/>
  <c r="M57" i="4"/>
  <c r="N57" i="4" s="1"/>
  <c r="J58" i="4" s="1"/>
  <c r="I58" i="4" s="1"/>
  <c r="B42" i="4"/>
  <c r="B43" i="4" s="1"/>
  <c r="E43" i="4"/>
  <c r="K58" i="4"/>
  <c r="L58" i="4"/>
  <c r="M55" i="3"/>
  <c r="J55" i="3"/>
  <c r="L55" i="3"/>
  <c r="E45" i="3"/>
  <c r="C45" i="3"/>
  <c r="M58" i="4"/>
  <c r="N58" i="4" s="1"/>
  <c r="J59" i="4" s="1"/>
  <c r="G45" i="3" l="1"/>
  <c r="H45" i="3" s="1"/>
  <c r="D46" i="3" s="1"/>
  <c r="C46" i="3" s="1"/>
  <c r="N55" i="3"/>
  <c r="O55" i="3" s="1"/>
  <c r="K56" i="3" s="1"/>
  <c r="F43" i="4"/>
  <c r="G43" i="4" s="1"/>
  <c r="C44" i="4" s="1"/>
  <c r="E44" i="4" s="1"/>
  <c r="D44" i="4"/>
  <c r="F46" i="3"/>
  <c r="E46" i="3"/>
  <c r="I59" i="4"/>
  <c r="K3" i="2" s="1"/>
  <c r="L59" i="4"/>
  <c r="K59" i="4"/>
  <c r="J56" i="3"/>
  <c r="M56" i="3"/>
  <c r="L56" i="3"/>
  <c r="B44" i="4" l="1"/>
  <c r="F44" i="4"/>
  <c r="G44" i="4" s="1"/>
  <c r="C45" i="4" s="1"/>
  <c r="E45" i="4" s="1"/>
  <c r="D45" i="4"/>
  <c r="B45" i="4"/>
  <c r="M59" i="4"/>
  <c r="N59" i="4" s="1"/>
  <c r="J60" i="4" s="1"/>
  <c r="N60" i="4" s="1"/>
  <c r="J61" i="4" s="1"/>
  <c r="G46" i="3"/>
  <c r="H46" i="3" s="1"/>
  <c r="D47" i="3" s="1"/>
  <c r="N56" i="3"/>
  <c r="O56" i="3" s="1"/>
  <c r="K57" i="3" s="1"/>
  <c r="F45" i="4" l="1"/>
  <c r="G45" i="4" s="1"/>
  <c r="C46" i="4" s="1"/>
  <c r="D46" i="4" s="1"/>
  <c r="M60" i="4"/>
  <c r="K60" i="4"/>
  <c r="L60" i="4"/>
  <c r="I60" i="4"/>
  <c r="M57" i="3"/>
  <c r="L57" i="3"/>
  <c r="J57" i="3"/>
  <c r="F47" i="3"/>
  <c r="C47" i="3"/>
  <c r="E47" i="3"/>
  <c r="M61" i="4"/>
  <c r="I61" i="4"/>
  <c r="K61" i="4"/>
  <c r="N61" i="4"/>
  <c r="J62" i="4" s="1"/>
  <c r="L61" i="4"/>
  <c r="B46" i="4" l="1"/>
  <c r="E46" i="4"/>
  <c r="F46" i="4" s="1"/>
  <c r="G46" i="4" s="1"/>
  <c r="C47" i="4" s="1"/>
  <c r="G47" i="3"/>
  <c r="H47" i="3" s="1"/>
  <c r="D48" i="3" s="1"/>
  <c r="F48" i="3" s="1"/>
  <c r="N57" i="3"/>
  <c r="O57" i="3" s="1"/>
  <c r="K58" i="3" s="1"/>
  <c r="M58" i="3" s="1"/>
  <c r="I62" i="4"/>
  <c r="N62" i="4"/>
  <c r="J63" i="4" s="1"/>
  <c r="K62" i="4"/>
  <c r="L62" i="4"/>
  <c r="M62" i="4"/>
  <c r="E48" i="3" l="1"/>
  <c r="C48" i="3"/>
  <c r="J58" i="3"/>
  <c r="L58" i="3"/>
  <c r="B47" i="4"/>
  <c r="D47" i="4"/>
  <c r="E47" i="4"/>
  <c r="N58" i="3"/>
  <c r="O58" i="3" s="1"/>
  <c r="K59" i="3" s="1"/>
  <c r="L59" i="3" s="1"/>
  <c r="N59" i="3" s="1"/>
  <c r="O59" i="3" s="1"/>
  <c r="K60" i="3" s="1"/>
  <c r="J59" i="3"/>
  <c r="M59" i="3"/>
  <c r="G48" i="3"/>
  <c r="H48" i="3" s="1"/>
  <c r="D49" i="3" s="1"/>
  <c r="N63" i="4"/>
  <c r="J64" i="4" s="1"/>
  <c r="M63" i="4"/>
  <c r="K63" i="4"/>
  <c r="L63" i="4"/>
  <c r="I63" i="4"/>
  <c r="F47" i="4" l="1"/>
  <c r="G47" i="4" s="1"/>
  <c r="C48" i="4" s="1"/>
  <c r="D48" i="4" s="1"/>
  <c r="C49" i="3"/>
  <c r="E49" i="3"/>
  <c r="F49" i="3"/>
  <c r="J60" i="3"/>
  <c r="M60" i="3"/>
  <c r="L60" i="3"/>
  <c r="M64" i="4"/>
  <c r="L64" i="4"/>
  <c r="I64" i="4"/>
  <c r="K64" i="4"/>
  <c r="N64" i="4"/>
  <c r="J65" i="4" s="1"/>
  <c r="B48" i="4" l="1"/>
  <c r="E48" i="4"/>
  <c r="F48" i="4"/>
  <c r="G48" i="4" s="1"/>
  <c r="C49" i="4" s="1"/>
  <c r="E49" i="4" s="1"/>
  <c r="M65" i="4"/>
  <c r="I65" i="4"/>
  <c r="L65" i="4"/>
  <c r="K65" i="4"/>
  <c r="N65" i="4"/>
  <c r="J66" i="4" s="1"/>
  <c r="N60" i="3"/>
  <c r="O60" i="3" s="1"/>
  <c r="K61" i="3" s="1"/>
  <c r="G49" i="3"/>
  <c r="H49" i="3" s="1"/>
  <c r="D50" i="3" s="1"/>
  <c r="B49" i="4" l="1"/>
  <c r="D49" i="4"/>
  <c r="F49" i="4" s="1"/>
  <c r="G49" i="4" s="1"/>
  <c r="C50" i="4" s="1"/>
  <c r="K66" i="4"/>
  <c r="L66" i="4"/>
  <c r="N66" i="4"/>
  <c r="J67" i="4" s="1"/>
  <c r="M66" i="4"/>
  <c r="I66" i="4"/>
  <c r="F50" i="3"/>
  <c r="C50" i="3"/>
  <c r="E50" i="3"/>
  <c r="L61" i="3"/>
  <c r="J61" i="3"/>
  <c r="M61" i="3"/>
  <c r="G50" i="3" l="1"/>
  <c r="H50" i="3" s="1"/>
  <c r="D51" i="3" s="1"/>
  <c r="D50" i="4"/>
  <c r="E50" i="4"/>
  <c r="B50" i="4"/>
  <c r="E51" i="3"/>
  <c r="C51" i="3"/>
  <c r="F51" i="3"/>
  <c r="K67" i="4"/>
  <c r="L67" i="4"/>
  <c r="M67" i="4"/>
  <c r="I67" i="4"/>
  <c r="N67" i="4"/>
  <c r="J68" i="4" s="1"/>
  <c r="N61" i="3"/>
  <c r="O61" i="3" s="1"/>
  <c r="K62" i="3" s="1"/>
  <c r="F50" i="4" l="1"/>
  <c r="G50" i="4" s="1"/>
  <c r="C51" i="4" s="1"/>
  <c r="G51" i="3"/>
  <c r="H51" i="3" s="1"/>
  <c r="D52" i="3" s="1"/>
  <c r="F52" i="3" s="1"/>
  <c r="M62" i="3"/>
  <c r="L62" i="3"/>
  <c r="J62" i="3"/>
  <c r="N68" i="4"/>
  <c r="J69" i="4" s="1"/>
  <c r="I68" i="4"/>
  <c r="M68" i="4"/>
  <c r="K68" i="4"/>
  <c r="L68" i="4"/>
  <c r="E52" i="3" l="1"/>
  <c r="C52" i="3"/>
  <c r="D51" i="4"/>
  <c r="E51" i="4"/>
  <c r="B51" i="4"/>
  <c r="G52" i="3"/>
  <c r="H52" i="3" s="1"/>
  <c r="D53" i="3" s="1"/>
  <c r="C53" i="3" s="1"/>
  <c r="N62" i="3"/>
  <c r="O62" i="3" s="1"/>
  <c r="K63" i="3" s="1"/>
  <c r="M63" i="3" s="1"/>
  <c r="N69" i="4"/>
  <c r="J70" i="4" s="1"/>
  <c r="M69" i="4"/>
  <c r="K69" i="4"/>
  <c r="I69" i="4"/>
  <c r="L69" i="4"/>
  <c r="F53" i="3" l="1"/>
  <c r="E53" i="3"/>
  <c r="J63" i="3"/>
  <c r="L63" i="3"/>
  <c r="N63" i="3" s="1"/>
  <c r="O63" i="3" s="1"/>
  <c r="K64" i="3" s="1"/>
  <c r="M64" i="3" s="1"/>
  <c r="F51" i="4"/>
  <c r="G51" i="4" s="1"/>
  <c r="C52" i="4" s="1"/>
  <c r="M70" i="4"/>
  <c r="K70" i="4"/>
  <c r="L70" i="4"/>
  <c r="I70" i="4"/>
  <c r="N70" i="4"/>
  <c r="J71" i="4" s="1"/>
  <c r="G53" i="3" l="1"/>
  <c r="H53" i="3" s="1"/>
  <c r="D54" i="3" s="1"/>
  <c r="C54" i="3"/>
  <c r="J64" i="3"/>
  <c r="L64" i="3"/>
  <c r="B52" i="4"/>
  <c r="E52" i="4"/>
  <c r="D52" i="4"/>
  <c r="M71" i="4"/>
  <c r="I71" i="4"/>
  <c r="L71" i="4"/>
  <c r="N71" i="4"/>
  <c r="J72" i="4" s="1"/>
  <c r="K71" i="4"/>
  <c r="N64" i="3"/>
  <c r="O64" i="3" s="1"/>
  <c r="K65" i="3" s="1"/>
  <c r="E54" i="3" l="1"/>
  <c r="F54" i="3"/>
  <c r="F52" i="4"/>
  <c r="G52" i="4" s="1"/>
  <c r="C53" i="4" s="1"/>
  <c r="D53" i="4" s="1"/>
  <c r="N72" i="4"/>
  <c r="J73" i="4" s="1"/>
  <c r="M72" i="4"/>
  <c r="I72" i="4"/>
  <c r="L72" i="4"/>
  <c r="K72" i="4"/>
  <c r="L65" i="3"/>
  <c r="N65" i="3" s="1"/>
  <c r="O65" i="3" s="1"/>
  <c r="K66" i="3" s="1"/>
  <c r="J65" i="3"/>
  <c r="M65" i="3"/>
  <c r="G54" i="3" l="1"/>
  <c r="H54" i="3" s="1"/>
  <c r="D55" i="3" s="1"/>
  <c r="B53" i="4"/>
  <c r="E53" i="4"/>
  <c r="F53" i="4"/>
  <c r="G53" i="4" s="1"/>
  <c r="C54" i="4" s="1"/>
  <c r="B54" i="4" s="1"/>
  <c r="M66" i="3"/>
  <c r="L66" i="3"/>
  <c r="N66" i="3" s="1"/>
  <c r="O66" i="3" s="1"/>
  <c r="K67" i="3" s="1"/>
  <c r="J66" i="3"/>
  <c r="I73" i="4"/>
  <c r="N73" i="4"/>
  <c r="J74" i="4" s="1"/>
  <c r="M73" i="4"/>
  <c r="K73" i="4"/>
  <c r="L73" i="4"/>
  <c r="D54" i="4" l="1"/>
  <c r="E55" i="3"/>
  <c r="C55" i="3"/>
  <c r="F55" i="3"/>
  <c r="E54" i="4"/>
  <c r="F54" i="4"/>
  <c r="G54" i="4" s="1"/>
  <c r="C55" i="4" s="1"/>
  <c r="E55" i="4" s="1"/>
  <c r="I74" i="4"/>
  <c r="K74" i="4"/>
  <c r="L74" i="4"/>
  <c r="N74" i="4"/>
  <c r="J75" i="4" s="1"/>
  <c r="M74" i="4"/>
  <c r="L67" i="3"/>
  <c r="M67" i="3"/>
  <c r="J67" i="3"/>
  <c r="G55" i="3" l="1"/>
  <c r="H55" i="3" s="1"/>
  <c r="D56" i="3" s="1"/>
  <c r="D55" i="4"/>
  <c r="F55" i="4" s="1"/>
  <c r="G55" i="4" s="1"/>
  <c r="C56" i="4" s="1"/>
  <c r="D56" i="4" s="1"/>
  <c r="B55" i="4"/>
  <c r="N67" i="3"/>
  <c r="O67" i="3" s="1"/>
  <c r="K68" i="3" s="1"/>
  <c r="L68" i="3" s="1"/>
  <c r="M68" i="3"/>
  <c r="M75" i="4"/>
  <c r="K75" i="4"/>
  <c r="L75" i="4"/>
  <c r="I75" i="4"/>
  <c r="N75" i="4"/>
  <c r="J76" i="4" s="1"/>
  <c r="F56" i="3" l="1"/>
  <c r="E56" i="3"/>
  <c r="G56" i="3" s="1"/>
  <c r="H56" i="3" s="1"/>
  <c r="D57" i="3" s="1"/>
  <c r="E57" i="3" s="1"/>
  <c r="C56" i="3"/>
  <c r="J68" i="3"/>
  <c r="E56" i="4"/>
  <c r="F56" i="4" s="1"/>
  <c r="G56" i="4" s="1"/>
  <c r="C57" i="4" s="1"/>
  <c r="E57" i="4" s="1"/>
  <c r="B56" i="4"/>
  <c r="N76" i="4"/>
  <c r="J77" i="4" s="1"/>
  <c r="I76" i="4"/>
  <c r="M76" i="4"/>
  <c r="L76" i="4"/>
  <c r="K76" i="4"/>
  <c r="F57" i="3"/>
  <c r="N68" i="3"/>
  <c r="O68" i="3" s="1"/>
  <c r="K69" i="3" s="1"/>
  <c r="C57" i="3" l="1"/>
  <c r="B57" i="4"/>
  <c r="D57" i="4"/>
  <c r="F57" i="4" s="1"/>
  <c r="G57" i="4" s="1"/>
  <c r="C58" i="4" s="1"/>
  <c r="B58" i="4" s="1"/>
  <c r="G57" i="3"/>
  <c r="H57" i="3" s="1"/>
  <c r="D58" i="3" s="1"/>
  <c r="J69" i="3"/>
  <c r="M69" i="3"/>
  <c r="L69" i="3"/>
  <c r="N77" i="4"/>
  <c r="J78" i="4" s="1"/>
  <c r="M77" i="4"/>
  <c r="I77" i="4"/>
  <c r="K77" i="4"/>
  <c r="L77" i="4"/>
  <c r="D58" i="4" l="1"/>
  <c r="E58" i="4"/>
  <c r="N69" i="3"/>
  <c r="O69" i="3" s="1"/>
  <c r="K70" i="3" s="1"/>
  <c r="I78" i="4"/>
  <c r="K78" i="4"/>
  <c r="L78" i="4"/>
  <c r="N78" i="4"/>
  <c r="J79" i="4" s="1"/>
  <c r="M78" i="4"/>
  <c r="E58" i="3"/>
  <c r="C58" i="3"/>
  <c r="F58" i="3"/>
  <c r="G58" i="3" l="1"/>
  <c r="H58" i="3" s="1"/>
  <c r="D59" i="3" s="1"/>
  <c r="F58" i="4"/>
  <c r="G58" i="4" s="1"/>
  <c r="C59" i="4" s="1"/>
  <c r="E59" i="3"/>
  <c r="C59" i="3"/>
  <c r="F59" i="3"/>
  <c r="K79" i="4"/>
  <c r="L79" i="4"/>
  <c r="N79" i="4"/>
  <c r="J80" i="4" s="1"/>
  <c r="M79" i="4"/>
  <c r="I79" i="4"/>
  <c r="M70" i="3"/>
  <c r="L70" i="3"/>
  <c r="N70" i="3" s="1"/>
  <c r="O70" i="3" s="1"/>
  <c r="K71" i="3" s="1"/>
  <c r="J70" i="3"/>
  <c r="D59" i="4" l="1"/>
  <c r="E59" i="4"/>
  <c r="B59" i="4"/>
  <c r="L71" i="3"/>
  <c r="J71" i="3"/>
  <c r="M71" i="3"/>
  <c r="M80" i="4"/>
  <c r="I80" i="4"/>
  <c r="L80" i="4"/>
  <c r="K80" i="4"/>
  <c r="N80" i="4"/>
  <c r="J81" i="4" s="1"/>
  <c r="G59" i="3"/>
  <c r="H59" i="3" s="1"/>
  <c r="D60" i="3" s="1"/>
  <c r="F59" i="4" l="1"/>
  <c r="G59" i="4" s="1"/>
  <c r="C60" i="4" s="1"/>
  <c r="B60" i="4" s="1"/>
  <c r="F60" i="3"/>
  <c r="E60" i="3"/>
  <c r="G60" i="3" s="1"/>
  <c r="H60" i="3" s="1"/>
  <c r="D61" i="3" s="1"/>
  <c r="C60" i="3"/>
  <c r="M81" i="4"/>
  <c r="I81" i="4"/>
  <c r="K81" i="4"/>
  <c r="L81" i="4"/>
  <c r="N81" i="4"/>
  <c r="J82" i="4" s="1"/>
  <c r="N71" i="3"/>
  <c r="O71" i="3" s="1"/>
  <c r="K72" i="3" s="1"/>
  <c r="E60" i="4" l="1"/>
  <c r="D60" i="4"/>
  <c r="F60" i="4" s="1"/>
  <c r="G60" i="4" s="1"/>
  <c r="C61" i="4" s="1"/>
  <c r="B61" i="4" s="1"/>
  <c r="F61" i="3"/>
  <c r="E61" i="3"/>
  <c r="G61" i="3" s="1"/>
  <c r="H61" i="3" s="1"/>
  <c r="D62" i="3" s="1"/>
  <c r="C61" i="3"/>
  <c r="L72" i="3"/>
  <c r="J72" i="3"/>
  <c r="M72" i="3"/>
  <c r="N82" i="4"/>
  <c r="J83" i="4" s="1"/>
  <c r="I82" i="4"/>
  <c r="K82" i="4"/>
  <c r="M82" i="4"/>
  <c r="L82" i="4"/>
  <c r="N72" i="3" l="1"/>
  <c r="O72" i="3" s="1"/>
  <c r="K73" i="3" s="1"/>
  <c r="D61" i="4"/>
  <c r="E61" i="4"/>
  <c r="L73" i="3"/>
  <c r="J73" i="3"/>
  <c r="M73" i="3"/>
  <c r="K83" i="4"/>
  <c r="L83" i="4"/>
  <c r="N83" i="4"/>
  <c r="J84" i="4" s="1"/>
  <c r="M83" i="4"/>
  <c r="I83" i="4"/>
  <c r="C62" i="3"/>
  <c r="F62" i="3"/>
  <c r="E62" i="3"/>
  <c r="F61" i="4" l="1"/>
  <c r="G61" i="4" s="1"/>
  <c r="C62" i="4" s="1"/>
  <c r="B62" i="4" s="1"/>
  <c r="G62" i="3"/>
  <c r="H62" i="3" s="1"/>
  <c r="D63" i="3" s="1"/>
  <c r="C63" i="3" s="1"/>
  <c r="K84" i="4"/>
  <c r="L84" i="4"/>
  <c r="N84" i="4"/>
  <c r="J85" i="4" s="1"/>
  <c r="M84" i="4"/>
  <c r="I84" i="4"/>
  <c r="N73" i="3"/>
  <c r="O73" i="3" s="1"/>
  <c r="K74" i="3" s="1"/>
  <c r="D62" i="4" l="1"/>
  <c r="E62" i="4"/>
  <c r="E63" i="3"/>
  <c r="F63" i="3"/>
  <c r="L74" i="3"/>
  <c r="J74" i="3"/>
  <c r="M74" i="3"/>
  <c r="M85" i="4"/>
  <c r="I85" i="4"/>
  <c r="L85" i="4"/>
  <c r="K85" i="4"/>
  <c r="N85" i="4"/>
  <c r="J86" i="4" s="1"/>
  <c r="G63" i="3" l="1"/>
  <c r="H63" i="3" s="1"/>
  <c r="D64" i="3" s="1"/>
  <c r="E64" i="3"/>
  <c r="F64" i="3"/>
  <c r="C64" i="3"/>
  <c r="F62" i="4"/>
  <c r="G62" i="4" s="1"/>
  <c r="C63" i="4" s="1"/>
  <c r="M86" i="4"/>
  <c r="L86" i="4"/>
  <c r="I86" i="4"/>
  <c r="K86" i="4"/>
  <c r="N86" i="4"/>
  <c r="J87" i="4" s="1"/>
  <c r="N74" i="3"/>
  <c r="O74" i="3" s="1"/>
  <c r="K75" i="3" s="1"/>
  <c r="G64" i="3" l="1"/>
  <c r="H64" i="3" s="1"/>
  <c r="D65" i="3" s="1"/>
  <c r="F65" i="3"/>
  <c r="E65" i="3"/>
  <c r="C65" i="3"/>
  <c r="E63" i="4"/>
  <c r="B63" i="4"/>
  <c r="D63" i="4"/>
  <c r="J75" i="3"/>
  <c r="L75" i="3"/>
  <c r="M75" i="3"/>
  <c r="K87" i="4"/>
  <c r="N87" i="4"/>
  <c r="J88" i="4" s="1"/>
  <c r="I87" i="4"/>
  <c r="M87" i="4"/>
  <c r="L87" i="4"/>
  <c r="F63" i="4" l="1"/>
  <c r="G63" i="4" s="1"/>
  <c r="C64" i="4" s="1"/>
  <c r="G65" i="3"/>
  <c r="H65" i="3" s="1"/>
  <c r="D66" i="3" s="1"/>
  <c r="M88" i="4"/>
  <c r="N88" i="4"/>
  <c r="J89" i="4" s="1"/>
  <c r="I88" i="4"/>
  <c r="K88" i="4"/>
  <c r="L88" i="4"/>
  <c r="N75" i="3"/>
  <c r="O75" i="3" s="1"/>
  <c r="K76" i="3" s="1"/>
  <c r="E66" i="3" l="1"/>
  <c r="F66" i="3"/>
  <c r="C66" i="3"/>
  <c r="E64" i="4"/>
  <c r="B64" i="4"/>
  <c r="D64" i="4"/>
  <c r="M89" i="4"/>
  <c r="N89" i="4"/>
  <c r="J90" i="4" s="1"/>
  <c r="K89" i="4"/>
  <c r="I89" i="4"/>
  <c r="L89" i="4"/>
  <c r="J76" i="3"/>
  <c r="L76" i="3"/>
  <c r="M76" i="3"/>
  <c r="F64" i="4" l="1"/>
  <c r="G64" i="4" s="1"/>
  <c r="C65" i="4" s="1"/>
  <c r="G66" i="3"/>
  <c r="H66" i="3" s="1"/>
  <c r="D67" i="3" s="1"/>
  <c r="M90" i="4"/>
  <c r="N90" i="4"/>
  <c r="J91" i="4" s="1"/>
  <c r="L90" i="4"/>
  <c r="I90" i="4"/>
  <c r="K90" i="4"/>
  <c r="N76" i="3"/>
  <c r="O76" i="3" s="1"/>
  <c r="K77" i="3" s="1"/>
  <c r="E67" i="3" l="1"/>
  <c r="G67" i="3" s="1"/>
  <c r="H67" i="3" s="1"/>
  <c r="D68" i="3" s="1"/>
  <c r="F67" i="3"/>
  <c r="C67" i="3"/>
  <c r="B65" i="4"/>
  <c r="D65" i="4"/>
  <c r="F65" i="4" s="1"/>
  <c r="G65" i="4" s="1"/>
  <c r="C66" i="4" s="1"/>
  <c r="E65" i="4"/>
  <c r="M77" i="3"/>
  <c r="L77" i="3"/>
  <c r="N77" i="3"/>
  <c r="O77" i="3"/>
  <c r="K78" i="3" s="1"/>
  <c r="J77" i="3"/>
  <c r="I91" i="4"/>
  <c r="L91" i="4"/>
  <c r="K91" i="4"/>
  <c r="N91" i="4"/>
  <c r="J92" i="4" s="1"/>
  <c r="M91" i="4"/>
  <c r="E66" i="4" l="1"/>
  <c r="B66" i="4"/>
  <c r="D66" i="4"/>
  <c r="F66" i="4" s="1"/>
  <c r="G66" i="4" s="1"/>
  <c r="C67" i="4" s="1"/>
  <c r="C68" i="3"/>
  <c r="E68" i="3"/>
  <c r="F68" i="3"/>
  <c r="M78" i="3"/>
  <c r="L78" i="3"/>
  <c r="J78" i="3"/>
  <c r="N78" i="3"/>
  <c r="O78" i="3"/>
  <c r="K79" i="3" s="1"/>
  <c r="I92" i="4"/>
  <c r="L92" i="4"/>
  <c r="M92" i="4"/>
  <c r="K92" i="4"/>
  <c r="N92" i="4"/>
  <c r="J93" i="4" s="1"/>
  <c r="G68" i="3" l="1"/>
  <c r="H68" i="3" s="1"/>
  <c r="D69" i="3" s="1"/>
  <c r="C69" i="3" s="1"/>
  <c r="E69" i="3"/>
  <c r="G69" i="3" s="1"/>
  <c r="H69" i="3" s="1"/>
  <c r="D70" i="3" s="1"/>
  <c r="F69" i="3"/>
  <c r="E67" i="4"/>
  <c r="B67" i="4"/>
  <c r="D67" i="4"/>
  <c r="F67" i="4" s="1"/>
  <c r="G67" i="4" s="1"/>
  <c r="C68" i="4" s="1"/>
  <c r="M93" i="4"/>
  <c r="N93" i="4"/>
  <c r="J94" i="4" s="1"/>
  <c r="I93" i="4"/>
  <c r="L93" i="4"/>
  <c r="K93" i="4"/>
  <c r="J79" i="3"/>
  <c r="O79" i="3"/>
  <c r="K80" i="3" s="1"/>
  <c r="M79" i="3"/>
  <c r="L79" i="3"/>
  <c r="N79" i="3"/>
  <c r="C70" i="3" l="1"/>
  <c r="F70" i="3"/>
  <c r="E70" i="3"/>
  <c r="G70" i="3" s="1"/>
  <c r="H70" i="3" s="1"/>
  <c r="D71" i="3" s="1"/>
  <c r="D68" i="4"/>
  <c r="F68" i="4" s="1"/>
  <c r="G68" i="4" s="1"/>
  <c r="C69" i="4" s="1"/>
  <c r="B68" i="4"/>
  <c r="E68" i="4"/>
  <c r="K94" i="4"/>
  <c r="N94" i="4"/>
  <c r="J95" i="4" s="1"/>
  <c r="I94" i="4"/>
  <c r="L94" i="4"/>
  <c r="M94" i="4"/>
  <c r="L80" i="3"/>
  <c r="J80" i="3"/>
  <c r="N80" i="3"/>
  <c r="O80" i="3"/>
  <c r="K81" i="3" s="1"/>
  <c r="M80" i="3"/>
  <c r="E69" i="4" l="1"/>
  <c r="D69" i="4"/>
  <c r="F69" i="4" s="1"/>
  <c r="G69" i="4" s="1"/>
  <c r="C70" i="4" s="1"/>
  <c r="B69" i="4"/>
  <c r="F71" i="3"/>
  <c r="E71" i="3"/>
  <c r="C71" i="3"/>
  <c r="L81" i="3"/>
  <c r="M81" i="3"/>
  <c r="N81" i="3"/>
  <c r="O81" i="3"/>
  <c r="K82" i="3" s="1"/>
  <c r="J81" i="3"/>
  <c r="K95" i="4"/>
  <c r="N95" i="4"/>
  <c r="J96" i="4" s="1"/>
  <c r="M95" i="4"/>
  <c r="L95" i="4"/>
  <c r="I95" i="4"/>
  <c r="B70" i="4" l="1"/>
  <c r="E70" i="4"/>
  <c r="D70" i="4"/>
  <c r="F70" i="4" s="1"/>
  <c r="G70" i="4" s="1"/>
  <c r="C71" i="4" s="1"/>
  <c r="G71" i="3"/>
  <c r="H71" i="3" s="1"/>
  <c r="D72" i="3" s="1"/>
  <c r="I96" i="4"/>
  <c r="K96" i="4"/>
  <c r="N96" i="4"/>
  <c r="J97" i="4" s="1"/>
  <c r="L96" i="4"/>
  <c r="M96" i="4"/>
  <c r="O82" i="3"/>
  <c r="K83" i="3" s="1"/>
  <c r="L82" i="3"/>
  <c r="N82" i="3"/>
  <c r="J82" i="3"/>
  <c r="M82" i="3"/>
  <c r="B71" i="4" l="1"/>
  <c r="D71" i="4"/>
  <c r="F71" i="4" s="1"/>
  <c r="G71" i="4" s="1"/>
  <c r="C72" i="4" s="1"/>
  <c r="E71" i="4"/>
  <c r="F72" i="3"/>
  <c r="G72" i="3" s="1"/>
  <c r="H72" i="3" s="1"/>
  <c r="D73" i="3" s="1"/>
  <c r="E72" i="3"/>
  <c r="C72" i="3"/>
  <c r="L97" i="4"/>
  <c r="K97" i="4"/>
  <c r="M97" i="4"/>
  <c r="N97" i="4"/>
  <c r="J98" i="4" s="1"/>
  <c r="I97" i="4"/>
  <c r="J83" i="3"/>
  <c r="L83" i="3"/>
  <c r="M83" i="3"/>
  <c r="N83" i="3"/>
  <c r="O83" i="3"/>
  <c r="K84" i="3" s="1"/>
  <c r="D72" i="4" l="1"/>
  <c r="E72" i="4"/>
  <c r="B72" i="4"/>
  <c r="F73" i="3"/>
  <c r="C73" i="3"/>
  <c r="E73" i="3"/>
  <c r="G73" i="3" s="1"/>
  <c r="H73" i="3" s="1"/>
  <c r="D74" i="3" s="1"/>
  <c r="F72" i="4"/>
  <c r="G72" i="4" s="1"/>
  <c r="C73" i="4" s="1"/>
  <c r="L98" i="4"/>
  <c r="M98" i="4"/>
  <c r="N98" i="4"/>
  <c r="J99" i="4" s="1"/>
  <c r="I98" i="4"/>
  <c r="K98" i="4"/>
  <c r="N84" i="3"/>
  <c r="O84" i="3"/>
  <c r="K85" i="3" s="1"/>
  <c r="J84" i="3"/>
  <c r="M84" i="3"/>
  <c r="L84" i="3"/>
  <c r="F74" i="3" l="1"/>
  <c r="E74" i="3"/>
  <c r="G74" i="3" s="1"/>
  <c r="H74" i="3" s="1"/>
  <c r="D75" i="3" s="1"/>
  <c r="C74" i="3"/>
  <c r="E73" i="4"/>
  <c r="D73" i="4"/>
  <c r="B73" i="4"/>
  <c r="L85" i="3"/>
  <c r="N85" i="3"/>
  <c r="O85" i="3"/>
  <c r="K86" i="3" s="1"/>
  <c r="J85" i="3"/>
  <c r="M85" i="3"/>
  <c r="K99" i="4"/>
  <c r="M99" i="4"/>
  <c r="N99" i="4"/>
  <c r="J100" i="4" s="1"/>
  <c r="I99" i="4"/>
  <c r="L99" i="4"/>
  <c r="E75" i="3" l="1"/>
  <c r="F75" i="3"/>
  <c r="C75" i="3"/>
  <c r="F73" i="4"/>
  <c r="G73" i="4" s="1"/>
  <c r="C74" i="4" s="1"/>
  <c r="D74" i="4" s="1"/>
  <c r="K100" i="4"/>
  <c r="N100" i="4"/>
  <c r="J101" i="4" s="1"/>
  <c r="I100" i="4"/>
  <c r="L100" i="4"/>
  <c r="M100" i="4"/>
  <c r="N86" i="3"/>
  <c r="O86" i="3"/>
  <c r="K87" i="3" s="1"/>
  <c r="J86" i="3"/>
  <c r="M86" i="3"/>
  <c r="L86" i="3"/>
  <c r="G75" i="3" l="1"/>
  <c r="H75" i="3" s="1"/>
  <c r="D76" i="3" s="1"/>
  <c r="B74" i="4"/>
  <c r="E74" i="4"/>
  <c r="F74" i="4" s="1"/>
  <c r="G74" i="4" s="1"/>
  <c r="C75" i="4" s="1"/>
  <c r="D75" i="4" s="1"/>
  <c r="M101" i="4"/>
  <c r="N101" i="4"/>
  <c r="J102" i="4" s="1"/>
  <c r="L101" i="4"/>
  <c r="K101" i="4"/>
  <c r="I101" i="4"/>
  <c r="J87" i="3"/>
  <c r="M87" i="3"/>
  <c r="L87" i="3"/>
  <c r="N87" i="3"/>
  <c r="O87" i="3"/>
  <c r="K88" i="3" s="1"/>
  <c r="C76" i="3" l="1"/>
  <c r="E76" i="3"/>
  <c r="F76" i="3"/>
  <c r="E75" i="4"/>
  <c r="F75" i="4" s="1"/>
  <c r="G75" i="4" s="1"/>
  <c r="C76" i="4" s="1"/>
  <c r="B75" i="4"/>
  <c r="M88" i="3"/>
  <c r="L88" i="3"/>
  <c r="N88" i="3"/>
  <c r="O88" i="3"/>
  <c r="K89" i="3" s="1"/>
  <c r="J88" i="3"/>
  <c r="I102" i="4"/>
  <c r="L102" i="4"/>
  <c r="K102" i="4"/>
  <c r="M102" i="4"/>
  <c r="N102" i="4"/>
  <c r="J103" i="4" s="1"/>
  <c r="G76" i="3" l="1"/>
  <c r="H76" i="3" s="1"/>
  <c r="D77" i="3" s="1"/>
  <c r="D76" i="4"/>
  <c r="E76" i="4"/>
  <c r="B76" i="4"/>
  <c r="M89" i="3"/>
  <c r="L89" i="3"/>
  <c r="N89" i="3"/>
  <c r="O89" i="3"/>
  <c r="K90" i="3" s="1"/>
  <c r="J89" i="3"/>
  <c r="M103" i="4"/>
  <c r="N103" i="4"/>
  <c r="J104" i="4" s="1"/>
  <c r="I103" i="4"/>
  <c r="K103" i="4"/>
  <c r="L103" i="4"/>
  <c r="F76" i="4" l="1"/>
  <c r="G76" i="4" s="1"/>
  <c r="C77" i="4" s="1"/>
  <c r="F77" i="3"/>
  <c r="E77" i="3"/>
  <c r="G77" i="3" s="1"/>
  <c r="H77" i="3" s="1"/>
  <c r="D78" i="3" s="1"/>
  <c r="C77" i="3"/>
  <c r="N90" i="3"/>
  <c r="O90" i="3"/>
  <c r="K91" i="3" s="1"/>
  <c r="J90" i="3"/>
  <c r="L90" i="3"/>
  <c r="M90" i="3"/>
  <c r="M104" i="4"/>
  <c r="N104" i="4"/>
  <c r="J105" i="4" s="1"/>
  <c r="I104" i="4"/>
  <c r="L104" i="4"/>
  <c r="K104" i="4"/>
  <c r="E78" i="3" l="1"/>
  <c r="F78" i="3"/>
  <c r="C78" i="3"/>
  <c r="E77" i="4"/>
  <c r="B77" i="4"/>
  <c r="D77" i="4"/>
  <c r="F77" i="4" s="1"/>
  <c r="G77" i="4" s="1"/>
  <c r="C78" i="4" s="1"/>
  <c r="B78" i="4" s="1"/>
  <c r="M105" i="4"/>
  <c r="N105" i="4"/>
  <c r="J106" i="4" s="1"/>
  <c r="L105" i="4"/>
  <c r="K105" i="4"/>
  <c r="I105" i="4"/>
  <c r="M91" i="3"/>
  <c r="L91" i="3"/>
  <c r="N91" i="3"/>
  <c r="O91" i="3"/>
  <c r="K92" i="3" s="1"/>
  <c r="J91" i="3"/>
  <c r="D78" i="4" l="1"/>
  <c r="E78" i="4"/>
  <c r="G78" i="3"/>
  <c r="H78" i="3" s="1"/>
  <c r="D79" i="3" s="1"/>
  <c r="M92" i="3"/>
  <c r="L92" i="3"/>
  <c r="O92" i="3"/>
  <c r="K93" i="3" s="1"/>
  <c r="N92" i="3"/>
  <c r="J92" i="3"/>
  <c r="K106" i="4"/>
  <c r="N106" i="4"/>
  <c r="J107" i="4" s="1"/>
  <c r="M106" i="4"/>
  <c r="I106" i="4"/>
  <c r="L106" i="4"/>
  <c r="F78" i="4" l="1"/>
  <c r="G78" i="4" s="1"/>
  <c r="C79" i="4" s="1"/>
  <c r="B79" i="4" s="1"/>
  <c r="D79" i="4"/>
  <c r="F79" i="3"/>
  <c r="C79" i="3"/>
  <c r="E79" i="3"/>
  <c r="G79" i="3" s="1"/>
  <c r="H79" i="3" s="1"/>
  <c r="D80" i="3" s="1"/>
  <c r="E79" i="4"/>
  <c r="L107" i="4"/>
  <c r="K107" i="4"/>
  <c r="N107" i="4"/>
  <c r="J108" i="4" s="1"/>
  <c r="I107" i="4"/>
  <c r="M107" i="4"/>
  <c r="M93" i="3"/>
  <c r="L93" i="3"/>
  <c r="J93" i="3"/>
  <c r="N93" i="3"/>
  <c r="O93" i="3"/>
  <c r="K94" i="3" s="1"/>
  <c r="F79" i="4" l="1"/>
  <c r="G79" i="4" s="1"/>
  <c r="C80" i="4" s="1"/>
  <c r="D80" i="4" s="1"/>
  <c r="B80" i="4"/>
  <c r="E80" i="4"/>
  <c r="F80" i="3"/>
  <c r="E80" i="3"/>
  <c r="C80" i="3"/>
  <c r="K108" i="4"/>
  <c r="N108" i="4"/>
  <c r="J109" i="4" s="1"/>
  <c r="L108" i="4"/>
  <c r="M108" i="4"/>
  <c r="I108" i="4"/>
  <c r="N94" i="3"/>
  <c r="O94" i="3"/>
  <c r="K95" i="3" s="1"/>
  <c r="J94" i="3"/>
  <c r="M94" i="3"/>
  <c r="L94" i="3"/>
  <c r="G80" i="3" l="1"/>
  <c r="H80" i="3" s="1"/>
  <c r="D81" i="3" s="1"/>
  <c r="F80" i="4"/>
  <c r="G80" i="4" s="1"/>
  <c r="C81" i="4" s="1"/>
  <c r="N95" i="3"/>
  <c r="O95" i="3"/>
  <c r="K96" i="3" s="1"/>
  <c r="M95" i="3"/>
  <c r="J95" i="3"/>
  <c r="L95" i="3"/>
  <c r="I109" i="4"/>
  <c r="L109" i="4"/>
  <c r="K109" i="4"/>
  <c r="M109" i="4"/>
  <c r="N109" i="4"/>
  <c r="J110" i="4" s="1"/>
  <c r="D81" i="4" l="1"/>
  <c r="E81" i="4"/>
  <c r="B81" i="4"/>
  <c r="F81" i="3"/>
  <c r="G81" i="3" s="1"/>
  <c r="H81" i="3" s="1"/>
  <c r="D82" i="3" s="1"/>
  <c r="E81" i="3"/>
  <c r="C81" i="3"/>
  <c r="L110" i="4"/>
  <c r="M110" i="4"/>
  <c r="N110" i="4"/>
  <c r="J111" i="4" s="1"/>
  <c r="I110" i="4"/>
  <c r="K110" i="4"/>
  <c r="J96" i="3"/>
  <c r="M96" i="3"/>
  <c r="L96" i="3"/>
  <c r="N96" i="3"/>
  <c r="O96" i="3"/>
  <c r="K97" i="3" s="1"/>
  <c r="E82" i="3" l="1"/>
  <c r="F82" i="3"/>
  <c r="C82" i="3"/>
  <c r="G82" i="3"/>
  <c r="H82" i="3" s="1"/>
  <c r="D83" i="3" s="1"/>
  <c r="F81" i="4"/>
  <c r="G81" i="4" s="1"/>
  <c r="C82" i="4" s="1"/>
  <c r="I111" i="4"/>
  <c r="L111" i="4"/>
  <c r="K111" i="4"/>
  <c r="M111" i="4"/>
  <c r="N111" i="4"/>
  <c r="J112" i="4" s="1"/>
  <c r="L97" i="3"/>
  <c r="N97" i="3"/>
  <c r="O97" i="3"/>
  <c r="K98" i="3" s="1"/>
  <c r="J97" i="3"/>
  <c r="M97" i="3"/>
  <c r="E83" i="3" l="1"/>
  <c r="F83" i="3"/>
  <c r="C83" i="3"/>
  <c r="G83" i="3"/>
  <c r="H83" i="3" s="1"/>
  <c r="D84" i="3" s="1"/>
  <c r="E82" i="4"/>
  <c r="B82" i="4"/>
  <c r="D82" i="4"/>
  <c r="F82" i="4" s="1"/>
  <c r="G82" i="4" s="1"/>
  <c r="C83" i="4" s="1"/>
  <c r="K112" i="4"/>
  <c r="I112" i="4"/>
  <c r="M112" i="4"/>
  <c r="N112" i="4"/>
  <c r="J113" i="4" s="1"/>
  <c r="L112" i="4"/>
  <c r="M98" i="3"/>
  <c r="L98" i="3"/>
  <c r="N98" i="3"/>
  <c r="O98" i="3"/>
  <c r="K99" i="3" s="1"/>
  <c r="J98" i="3"/>
  <c r="E83" i="4" l="1"/>
  <c r="D83" i="4"/>
  <c r="F83" i="4" s="1"/>
  <c r="G83" i="4" s="1"/>
  <c r="C84" i="4" s="1"/>
  <c r="D84" i="4" s="1"/>
  <c r="B83" i="4"/>
  <c r="C84" i="3"/>
  <c r="F84" i="3"/>
  <c r="E84" i="3"/>
  <c r="G84" i="3"/>
  <c r="H84" i="3" s="1"/>
  <c r="D85" i="3" s="1"/>
  <c r="E85" i="3" s="1"/>
  <c r="E84" i="4"/>
  <c r="N99" i="3"/>
  <c r="O99" i="3"/>
  <c r="K100" i="3" s="1"/>
  <c r="M99" i="3"/>
  <c r="L99" i="3"/>
  <c r="J99" i="3"/>
  <c r="K113" i="4"/>
  <c r="N113" i="4"/>
  <c r="J114" i="4" s="1"/>
  <c r="I113" i="4"/>
  <c r="M113" i="4"/>
  <c r="L113" i="4"/>
  <c r="C85" i="3" l="1"/>
  <c r="F84" i="4"/>
  <c r="G84" i="4" s="1"/>
  <c r="C85" i="4" s="1"/>
  <c r="E85" i="4" s="1"/>
  <c r="B84" i="4"/>
  <c r="B85" i="4" s="1"/>
  <c r="F85" i="3"/>
  <c r="G85" i="3" s="1"/>
  <c r="H85" i="3" s="1"/>
  <c r="D86" i="3" s="1"/>
  <c r="K114" i="4"/>
  <c r="N114" i="4"/>
  <c r="J115" i="4" s="1"/>
  <c r="I114" i="4"/>
  <c r="M114" i="4"/>
  <c r="L114" i="4"/>
  <c r="L100" i="3"/>
  <c r="N100" i="3"/>
  <c r="O100" i="3"/>
  <c r="K101" i="3" s="1"/>
  <c r="J100" i="3"/>
  <c r="M100" i="3"/>
  <c r="D85" i="4" l="1"/>
  <c r="F85" i="4" s="1"/>
  <c r="G85" i="4" s="1"/>
  <c r="C86" i="4" s="1"/>
  <c r="B86" i="4" s="1"/>
  <c r="C86" i="3"/>
  <c r="E86" i="3"/>
  <c r="F86" i="3"/>
  <c r="D86" i="4"/>
  <c r="M101" i="3"/>
  <c r="N101" i="3"/>
  <c r="L101" i="3"/>
  <c r="J101" i="3"/>
  <c r="O101" i="3"/>
  <c r="K102" i="3" s="1"/>
  <c r="I115" i="4"/>
  <c r="M115" i="4"/>
  <c r="L115" i="4"/>
  <c r="K115" i="4"/>
  <c r="N115" i="4"/>
  <c r="J116" i="4" s="1"/>
  <c r="E86" i="4" l="1"/>
  <c r="G86" i="3"/>
  <c r="H86" i="3" s="1"/>
  <c r="D87" i="3" s="1"/>
  <c r="F86" i="4"/>
  <c r="G86" i="4" s="1"/>
  <c r="C87" i="4" s="1"/>
  <c r="B87" i="4" s="1"/>
  <c r="I116" i="4"/>
  <c r="L116" i="4"/>
  <c r="K116" i="4"/>
  <c r="M116" i="4"/>
  <c r="N116" i="4"/>
  <c r="J117" i="4" s="1"/>
  <c r="M102" i="3"/>
  <c r="L102" i="3"/>
  <c r="N102" i="3"/>
  <c r="O102" i="3"/>
  <c r="K103" i="3" s="1"/>
  <c r="J102" i="3"/>
  <c r="F87" i="3" l="1"/>
  <c r="E87" i="3"/>
  <c r="G87" i="3"/>
  <c r="H87" i="3" s="1"/>
  <c r="D88" i="3" s="1"/>
  <c r="C87" i="3"/>
  <c r="E87" i="4"/>
  <c r="D87" i="4"/>
  <c r="J103" i="3"/>
  <c r="M103" i="3"/>
  <c r="L103" i="3"/>
  <c r="N103" i="3"/>
  <c r="O103" i="3"/>
  <c r="K104" i="3" s="1"/>
  <c r="I117" i="4"/>
  <c r="L117" i="4"/>
  <c r="K117" i="4"/>
  <c r="M117" i="4"/>
  <c r="N117" i="4"/>
  <c r="J118" i="4" s="1"/>
  <c r="F88" i="3" l="1"/>
  <c r="E88" i="3"/>
  <c r="C88" i="3"/>
  <c r="F87" i="4"/>
  <c r="G87" i="4" s="1"/>
  <c r="C88" i="4" s="1"/>
  <c r="K118" i="4"/>
  <c r="M118" i="4"/>
  <c r="N118" i="4"/>
  <c r="J119" i="4" s="1"/>
  <c r="I118" i="4"/>
  <c r="L118" i="4"/>
  <c r="L104" i="3"/>
  <c r="N104" i="3"/>
  <c r="J104" i="3"/>
  <c r="M104" i="3"/>
  <c r="O104" i="3"/>
  <c r="K105" i="3" s="1"/>
  <c r="G88" i="3" l="1"/>
  <c r="H88" i="3" s="1"/>
  <c r="D89" i="3" s="1"/>
  <c r="E88" i="4"/>
  <c r="D88" i="4"/>
  <c r="B88" i="4"/>
  <c r="I119" i="4"/>
  <c r="L119" i="4"/>
  <c r="K119" i="4"/>
  <c r="M119" i="4"/>
  <c r="N119" i="4"/>
  <c r="J120" i="4" s="1"/>
  <c r="N105" i="3"/>
  <c r="O105" i="3"/>
  <c r="K106" i="3" s="1"/>
  <c r="J105" i="3"/>
  <c r="M105" i="3"/>
  <c r="L105" i="3"/>
  <c r="F88" i="4" l="1"/>
  <c r="G88" i="4" s="1"/>
  <c r="C89" i="4" s="1"/>
  <c r="C89" i="3"/>
  <c r="F89" i="3"/>
  <c r="E89" i="3"/>
  <c r="G89" i="3" s="1"/>
  <c r="H89" i="3" s="1"/>
  <c r="D90" i="3" s="1"/>
  <c r="B89" i="4"/>
  <c r="D89" i="4"/>
  <c r="E89" i="4"/>
  <c r="N106" i="3"/>
  <c r="O106" i="3"/>
  <c r="K107" i="3" s="1"/>
  <c r="L106" i="3"/>
  <c r="J106" i="3"/>
  <c r="M106" i="3"/>
  <c r="K120" i="4"/>
  <c r="I120" i="4"/>
  <c r="M120" i="4"/>
  <c r="N120" i="4"/>
  <c r="J121" i="4" s="1"/>
  <c r="L120" i="4"/>
  <c r="F90" i="3" l="1"/>
  <c r="C90" i="3"/>
  <c r="E90" i="3"/>
  <c r="G90" i="3" s="1"/>
  <c r="H90" i="3" s="1"/>
  <c r="D91" i="3" s="1"/>
  <c r="F89" i="4"/>
  <c r="G89" i="4" s="1"/>
  <c r="C90" i="4" s="1"/>
  <c r="E90" i="4" s="1"/>
  <c r="J107" i="3"/>
  <c r="M107" i="3"/>
  <c r="N107" i="3"/>
  <c r="O107" i="3"/>
  <c r="K108" i="3" s="1"/>
  <c r="L107" i="3"/>
  <c r="M121" i="4"/>
  <c r="N121" i="4"/>
  <c r="J122" i="4" s="1"/>
  <c r="L121" i="4"/>
  <c r="K121" i="4"/>
  <c r="I121" i="4"/>
  <c r="D90" i="4" l="1"/>
  <c r="B90" i="4"/>
  <c r="F90" i="4"/>
  <c r="G90" i="4" s="1"/>
  <c r="C91" i="4" s="1"/>
  <c r="E91" i="4" s="1"/>
  <c r="E91" i="3"/>
  <c r="G91" i="3" s="1"/>
  <c r="H91" i="3" s="1"/>
  <c r="D92" i="3" s="1"/>
  <c r="F91" i="3"/>
  <c r="C91" i="3"/>
  <c r="L108" i="3"/>
  <c r="J108" i="3"/>
  <c r="N108" i="3"/>
  <c r="O108" i="3"/>
  <c r="K109" i="3" s="1"/>
  <c r="M108" i="3"/>
  <c r="I122" i="4"/>
  <c r="L122" i="4"/>
  <c r="M122" i="4"/>
  <c r="K122" i="4"/>
  <c r="N122" i="4"/>
  <c r="J123" i="4" s="1"/>
  <c r="B91" i="4" l="1"/>
  <c r="D91" i="4"/>
  <c r="F91" i="4"/>
  <c r="G91" i="4" s="1"/>
  <c r="C92" i="4" s="1"/>
  <c r="B92" i="4" s="1"/>
  <c r="F92" i="3"/>
  <c r="E92" i="3"/>
  <c r="C92" i="3"/>
  <c r="D92" i="4"/>
  <c r="L109" i="3"/>
  <c r="J109" i="3"/>
  <c r="M109" i="3"/>
  <c r="N109" i="3"/>
  <c r="O109" i="3"/>
  <c r="K110" i="3" s="1"/>
  <c r="I123" i="4"/>
  <c r="L123" i="4"/>
  <c r="K123" i="4"/>
  <c r="M123" i="4"/>
  <c r="N123" i="4"/>
  <c r="J124" i="4" s="1"/>
  <c r="E92" i="4" l="1"/>
  <c r="F92" i="4" s="1"/>
  <c r="G92" i="4" s="1"/>
  <c r="C93" i="4" s="1"/>
  <c r="G92" i="3"/>
  <c r="H92" i="3" s="1"/>
  <c r="D93" i="3" s="1"/>
  <c r="L124" i="4"/>
  <c r="M124" i="4"/>
  <c r="K124" i="4"/>
  <c r="N124" i="4"/>
  <c r="J125" i="4" s="1"/>
  <c r="I124" i="4"/>
  <c r="N110" i="3"/>
  <c r="O110" i="3"/>
  <c r="K111" i="3" s="1"/>
  <c r="J110" i="3"/>
  <c r="M110" i="3"/>
  <c r="L110" i="3"/>
  <c r="E93" i="4" l="1"/>
  <c r="D93" i="4"/>
  <c r="F93" i="4" s="1"/>
  <c r="G93" i="4" s="1"/>
  <c r="C94" i="4" s="1"/>
  <c r="B93" i="4"/>
  <c r="F93" i="3"/>
  <c r="G93" i="3" s="1"/>
  <c r="H93" i="3" s="1"/>
  <c r="D94" i="3" s="1"/>
  <c r="E93" i="3"/>
  <c r="C93" i="3"/>
  <c r="E94" i="4"/>
  <c r="B94" i="4"/>
  <c r="D94" i="4"/>
  <c r="I125" i="4"/>
  <c r="L125" i="4"/>
  <c r="N125" i="4"/>
  <c r="J126" i="4" s="1"/>
  <c r="K125" i="4"/>
  <c r="M125" i="4"/>
  <c r="J111" i="3"/>
  <c r="L111" i="3"/>
  <c r="M111" i="3"/>
  <c r="N111" i="3"/>
  <c r="O111" i="3"/>
  <c r="K112" i="3" s="1"/>
  <c r="F94" i="4" l="1"/>
  <c r="G94" i="4" s="1"/>
  <c r="C95" i="4" s="1"/>
  <c r="F94" i="3"/>
  <c r="C94" i="3"/>
  <c r="E94" i="3"/>
  <c r="G94" i="3" s="1"/>
  <c r="H94" i="3" s="1"/>
  <c r="D95" i="3" s="1"/>
  <c r="D95" i="4"/>
  <c r="B95" i="4"/>
  <c r="E95" i="4"/>
  <c r="M126" i="4"/>
  <c r="K126" i="4"/>
  <c r="L126" i="4"/>
  <c r="N126" i="4"/>
  <c r="J127" i="4" s="1"/>
  <c r="I126" i="4"/>
  <c r="L112" i="3"/>
  <c r="N112" i="3"/>
  <c r="M112" i="3"/>
  <c r="O112" i="3"/>
  <c r="K113" i="3" s="1"/>
  <c r="J112" i="3"/>
  <c r="C95" i="3" l="1"/>
  <c r="F95" i="3"/>
  <c r="E95" i="3"/>
  <c r="G95" i="3"/>
  <c r="H95" i="3" s="1"/>
  <c r="D96" i="3" s="1"/>
  <c r="F95" i="4"/>
  <c r="G95" i="4" s="1"/>
  <c r="C96" i="4" s="1"/>
  <c r="E96" i="4" s="1"/>
  <c r="L127" i="4"/>
  <c r="N127" i="4"/>
  <c r="J128" i="4" s="1"/>
  <c r="I127" i="4"/>
  <c r="M127" i="4"/>
  <c r="K127" i="4"/>
  <c r="J113" i="3"/>
  <c r="L113" i="3"/>
  <c r="N113" i="3"/>
  <c r="M113" i="3"/>
  <c r="O113" i="3"/>
  <c r="K114" i="3" s="1"/>
  <c r="C96" i="3" l="1"/>
  <c r="F96" i="3"/>
  <c r="E96" i="3"/>
  <c r="G96" i="3" s="1"/>
  <c r="H96" i="3" s="1"/>
  <c r="D97" i="3" s="1"/>
  <c r="B96" i="4"/>
  <c r="B97" i="4" s="1"/>
  <c r="D96" i="4"/>
  <c r="F96" i="4" s="1"/>
  <c r="G96" i="4" s="1"/>
  <c r="C97" i="4" s="1"/>
  <c r="D97" i="4" s="1"/>
  <c r="M114" i="3"/>
  <c r="N114" i="3"/>
  <c r="O114" i="3"/>
  <c r="K115" i="3" s="1"/>
  <c r="J114" i="3"/>
  <c r="L114" i="3"/>
  <c r="M128" i="4"/>
  <c r="N128" i="4"/>
  <c r="J129" i="4" s="1"/>
  <c r="K128" i="4"/>
  <c r="L128" i="4"/>
  <c r="I128" i="4"/>
  <c r="E97" i="4" l="1"/>
  <c r="F97" i="4"/>
  <c r="G97" i="4" s="1"/>
  <c r="C98" i="4" s="1"/>
  <c r="E97" i="3"/>
  <c r="G97" i="3" s="1"/>
  <c r="H97" i="3" s="1"/>
  <c r="D98" i="3" s="1"/>
  <c r="C97" i="3"/>
  <c r="F97" i="3"/>
  <c r="B98" i="4"/>
  <c r="D98" i="4"/>
  <c r="E98" i="4"/>
  <c r="M115" i="3"/>
  <c r="J115" i="3"/>
  <c r="N115" i="3"/>
  <c r="L115" i="3"/>
  <c r="O115" i="3"/>
  <c r="K116" i="3" s="1"/>
  <c r="N129" i="4"/>
  <c r="J130" i="4" s="1"/>
  <c r="M129" i="4"/>
  <c r="I129" i="4"/>
  <c r="K129" i="4"/>
  <c r="L129" i="4"/>
  <c r="E98" i="3" l="1"/>
  <c r="F98" i="3"/>
  <c r="G98" i="3" s="1"/>
  <c r="H98" i="3" s="1"/>
  <c r="D99" i="3" s="1"/>
  <c r="C98" i="3"/>
  <c r="F98" i="4"/>
  <c r="G98" i="4" s="1"/>
  <c r="C99" i="4" s="1"/>
  <c r="D99" i="4" s="1"/>
  <c r="K130" i="4"/>
  <c r="L130" i="4"/>
  <c r="N130" i="4"/>
  <c r="J131" i="4" s="1"/>
  <c r="I130" i="4"/>
  <c r="M130" i="4"/>
  <c r="L116" i="3"/>
  <c r="M116" i="3"/>
  <c r="N116" i="3"/>
  <c r="O116" i="3"/>
  <c r="K117" i="3" s="1"/>
  <c r="J116" i="3"/>
  <c r="B99" i="4" l="1"/>
  <c r="E99" i="4"/>
  <c r="F99" i="4"/>
  <c r="G99" i="4" s="1"/>
  <c r="C100" i="4" s="1"/>
  <c r="E100" i="4" s="1"/>
  <c r="N131" i="4"/>
  <c r="J132" i="4" s="1"/>
  <c r="I131" i="4"/>
  <c r="M131" i="4"/>
  <c r="K131" i="4"/>
  <c r="L131" i="4"/>
  <c r="L117" i="3"/>
  <c r="M117" i="3"/>
  <c r="N117" i="3"/>
  <c r="O117" i="3"/>
  <c r="K118" i="3" s="1"/>
  <c r="J117" i="3"/>
  <c r="F99" i="3"/>
  <c r="E99" i="3"/>
  <c r="C99" i="3"/>
  <c r="D100" i="4" l="1"/>
  <c r="F100" i="4" s="1"/>
  <c r="G100" i="4" s="1"/>
  <c r="C101" i="4" s="1"/>
  <c r="D101" i="4" s="1"/>
  <c r="B100" i="4"/>
  <c r="G99" i="3"/>
  <c r="H99" i="3" s="1"/>
  <c r="D100" i="3" s="1"/>
  <c r="E100" i="3" s="1"/>
  <c r="L118" i="3"/>
  <c r="M118" i="3"/>
  <c r="N118" i="3"/>
  <c r="J118" i="3"/>
  <c r="O118" i="3"/>
  <c r="K119" i="3" s="1"/>
  <c r="M132" i="4"/>
  <c r="N132" i="4"/>
  <c r="J133" i="4" s="1"/>
  <c r="K132" i="4"/>
  <c r="L132" i="4"/>
  <c r="I132" i="4"/>
  <c r="E101" i="4" l="1"/>
  <c r="B101" i="4"/>
  <c r="F100" i="3"/>
  <c r="G100" i="3" s="1"/>
  <c r="H100" i="3" s="1"/>
  <c r="D101" i="3" s="1"/>
  <c r="C100" i="3"/>
  <c r="F101" i="4"/>
  <c r="G101" i="4" s="1"/>
  <c r="C102" i="4" s="1"/>
  <c r="N133" i="4"/>
  <c r="J134" i="4" s="1"/>
  <c r="I133" i="4"/>
  <c r="M133" i="4"/>
  <c r="L133" i="4"/>
  <c r="K133" i="4"/>
  <c r="N119" i="3"/>
  <c r="O119" i="3"/>
  <c r="K120" i="3" s="1"/>
  <c r="L119" i="3"/>
  <c r="J119" i="3"/>
  <c r="M119" i="3"/>
  <c r="C101" i="3" l="1"/>
  <c r="F101" i="3"/>
  <c r="E101" i="3"/>
  <c r="G101" i="3" s="1"/>
  <c r="H101" i="3" s="1"/>
  <c r="D102" i="3" s="1"/>
  <c r="F102" i="3" s="1"/>
  <c r="D102" i="4"/>
  <c r="B102" i="4"/>
  <c r="E102" i="4"/>
  <c r="K134" i="4"/>
  <c r="L134" i="4"/>
  <c r="N134" i="4"/>
  <c r="J135" i="4" s="1"/>
  <c r="I134" i="4"/>
  <c r="M134" i="4"/>
  <c r="J120" i="3"/>
  <c r="M120" i="3"/>
  <c r="N120" i="3"/>
  <c r="O120" i="3"/>
  <c r="K121" i="3" s="1"/>
  <c r="L120" i="3"/>
  <c r="C102" i="3" l="1"/>
  <c r="E102" i="3"/>
  <c r="G102" i="3" s="1"/>
  <c r="H102" i="3" s="1"/>
  <c r="D103" i="3" s="1"/>
  <c r="E103" i="3" s="1"/>
  <c r="F102" i="4"/>
  <c r="G102" i="4" s="1"/>
  <c r="C103" i="4" s="1"/>
  <c r="D103" i="4" s="1"/>
  <c r="B103" i="4"/>
  <c r="F103" i="3"/>
  <c r="K135" i="4"/>
  <c r="L135" i="4"/>
  <c r="N135" i="4"/>
  <c r="J136" i="4" s="1"/>
  <c r="I135" i="4"/>
  <c r="M135" i="4"/>
  <c r="N121" i="3"/>
  <c r="O121" i="3"/>
  <c r="K122" i="3" s="1"/>
  <c r="L121" i="3"/>
  <c r="M121" i="3"/>
  <c r="J121" i="3"/>
  <c r="C103" i="3" l="1"/>
  <c r="G103" i="3"/>
  <c r="H103" i="3" s="1"/>
  <c r="D104" i="3" s="1"/>
  <c r="E104" i="3" s="1"/>
  <c r="E103" i="4"/>
  <c r="F103" i="4" s="1"/>
  <c r="G103" i="4" s="1"/>
  <c r="C104" i="4" s="1"/>
  <c r="F104" i="3"/>
  <c r="C104" i="3"/>
  <c r="M122" i="3"/>
  <c r="N122" i="3"/>
  <c r="O122" i="3"/>
  <c r="K123" i="3" s="1"/>
  <c r="J122" i="3"/>
  <c r="L122" i="3"/>
  <c r="M136" i="4"/>
  <c r="N136" i="4"/>
  <c r="J137" i="4" s="1"/>
  <c r="I136" i="4"/>
  <c r="K136" i="4"/>
  <c r="L136" i="4"/>
  <c r="E104" i="4" l="1"/>
  <c r="D104" i="4"/>
  <c r="B104" i="4"/>
  <c r="F104" i="4"/>
  <c r="G104" i="4" s="1"/>
  <c r="C105" i="4" s="1"/>
  <c r="B105" i="4" s="1"/>
  <c r="N137" i="4"/>
  <c r="J138" i="4" s="1"/>
  <c r="M137" i="4"/>
  <c r="I137" i="4"/>
  <c r="L137" i="4"/>
  <c r="K137" i="4"/>
  <c r="M123" i="3"/>
  <c r="O123" i="3"/>
  <c r="K124" i="3" s="1"/>
  <c r="N123" i="3"/>
  <c r="J123" i="3"/>
  <c r="L123" i="3"/>
  <c r="G104" i="3"/>
  <c r="H104" i="3" s="1"/>
  <c r="D105" i="3" s="1"/>
  <c r="D105" i="4" l="1"/>
  <c r="E105" i="4"/>
  <c r="M124" i="3"/>
  <c r="N124" i="3"/>
  <c r="O124" i="3"/>
  <c r="K125" i="3" s="1"/>
  <c r="J124" i="3"/>
  <c r="L124" i="3"/>
  <c r="F105" i="3"/>
  <c r="E105" i="3"/>
  <c r="C105" i="3"/>
  <c r="M138" i="4"/>
  <c r="K138" i="4"/>
  <c r="L138" i="4"/>
  <c r="I138" i="4"/>
  <c r="N138" i="4"/>
  <c r="J139" i="4" s="1"/>
  <c r="F105" i="4" l="1"/>
  <c r="G105" i="4" s="1"/>
  <c r="C106" i="4" s="1"/>
  <c r="G105" i="3"/>
  <c r="H105" i="3" s="1"/>
  <c r="D106" i="3" s="1"/>
  <c r="C106" i="3" s="1"/>
  <c r="B106" i="4"/>
  <c r="E106" i="4"/>
  <c r="D106" i="4"/>
  <c r="N125" i="3"/>
  <c r="O125" i="3"/>
  <c r="K126" i="3" s="1"/>
  <c r="J125" i="3"/>
  <c r="L125" i="3"/>
  <c r="M125" i="3"/>
  <c r="N139" i="4"/>
  <c r="J140" i="4" s="1"/>
  <c r="I139" i="4"/>
  <c r="M139" i="4"/>
  <c r="K139" i="4"/>
  <c r="L139" i="4"/>
  <c r="E106" i="3" l="1"/>
  <c r="F106" i="3"/>
  <c r="G106" i="3"/>
  <c r="H106" i="3" s="1"/>
  <c r="D107" i="3" s="1"/>
  <c r="E107" i="3" s="1"/>
  <c r="F106" i="4"/>
  <c r="G106" i="4" s="1"/>
  <c r="C107" i="4" s="1"/>
  <c r="E107" i="4" s="1"/>
  <c r="I140" i="4"/>
  <c r="L140" i="4"/>
  <c r="M140" i="4"/>
  <c r="K140" i="4"/>
  <c r="N140" i="4"/>
  <c r="J141" i="4" s="1"/>
  <c r="N126" i="3"/>
  <c r="O126" i="3"/>
  <c r="K127" i="3" s="1"/>
  <c r="J126" i="3"/>
  <c r="L126" i="3"/>
  <c r="M126" i="3"/>
  <c r="F107" i="3" l="1"/>
  <c r="C107" i="3"/>
  <c r="B107" i="4"/>
  <c r="D107" i="4"/>
  <c r="F107" i="4" s="1"/>
  <c r="G107" i="4" s="1"/>
  <c r="C108" i="4" s="1"/>
  <c r="B108" i="4" s="1"/>
  <c r="M141" i="4"/>
  <c r="N141" i="4"/>
  <c r="J142" i="4" s="1"/>
  <c r="L141" i="4"/>
  <c r="I141" i="4"/>
  <c r="K141" i="4"/>
  <c r="J127" i="3"/>
  <c r="L127" i="3"/>
  <c r="M127" i="3"/>
  <c r="N127" i="3"/>
  <c r="O127" i="3"/>
  <c r="K128" i="3" s="1"/>
  <c r="G107" i="3"/>
  <c r="H107" i="3" s="1"/>
  <c r="D108" i="3" s="1"/>
  <c r="E108" i="4" l="1"/>
  <c r="D108" i="4"/>
  <c r="F108" i="4"/>
  <c r="G108" i="4" s="1"/>
  <c r="C109" i="4" s="1"/>
  <c r="D109" i="4" s="1"/>
  <c r="E108" i="3"/>
  <c r="F108" i="3"/>
  <c r="C108" i="3"/>
  <c r="I142" i="4"/>
  <c r="L142" i="4"/>
  <c r="M142" i="4"/>
  <c r="K142" i="4"/>
  <c r="N142" i="4"/>
  <c r="J143" i="4" s="1"/>
  <c r="N128" i="3"/>
  <c r="O128" i="3"/>
  <c r="K129" i="3" s="1"/>
  <c r="J128" i="3"/>
  <c r="L128" i="3"/>
  <c r="M128" i="3"/>
  <c r="E109" i="4" l="1"/>
  <c r="F109" i="4" s="1"/>
  <c r="G109" i="4" s="1"/>
  <c r="C110" i="4" s="1"/>
  <c r="B109" i="4"/>
  <c r="M143" i="4"/>
  <c r="I143" i="4"/>
  <c r="L143" i="4"/>
  <c r="K143" i="4"/>
  <c r="N143" i="4"/>
  <c r="J144" i="4" s="1"/>
  <c r="L129" i="3"/>
  <c r="M129" i="3"/>
  <c r="O129" i="3"/>
  <c r="K130" i="3" s="1"/>
  <c r="N129" i="3"/>
  <c r="J129" i="3"/>
  <c r="G108" i="3"/>
  <c r="H108" i="3" s="1"/>
  <c r="D109" i="3" s="1"/>
  <c r="D110" i="4" l="1"/>
  <c r="B110" i="4"/>
  <c r="E110" i="4"/>
  <c r="K144" i="4"/>
  <c r="N144" i="4"/>
  <c r="J145" i="4" s="1"/>
  <c r="I144" i="4"/>
  <c r="L144" i="4"/>
  <c r="M144" i="4"/>
  <c r="L130" i="3"/>
  <c r="M130" i="3"/>
  <c r="N130" i="3"/>
  <c r="J130" i="3"/>
  <c r="O130" i="3"/>
  <c r="K131" i="3" s="1"/>
  <c r="F109" i="3"/>
  <c r="E109" i="3"/>
  <c r="C109" i="3"/>
  <c r="F110" i="4" l="1"/>
  <c r="G110" i="4" s="1"/>
  <c r="C111" i="4" s="1"/>
  <c r="E111" i="4" s="1"/>
  <c r="B111" i="4"/>
  <c r="D111" i="4"/>
  <c r="F111" i="4" s="1"/>
  <c r="G111" i="4" s="1"/>
  <c r="C112" i="4" s="1"/>
  <c r="G109" i="3"/>
  <c r="H109" i="3" s="1"/>
  <c r="D110" i="3" s="1"/>
  <c r="F110" i="3" s="1"/>
  <c r="L131" i="3"/>
  <c r="N131" i="3"/>
  <c r="M131" i="3"/>
  <c r="J131" i="3"/>
  <c r="O131" i="3"/>
  <c r="K132" i="3" s="1"/>
  <c r="K145" i="4"/>
  <c r="N145" i="4"/>
  <c r="J146" i="4" s="1"/>
  <c r="L145" i="4"/>
  <c r="M145" i="4"/>
  <c r="I145" i="4"/>
  <c r="C110" i="3" l="1"/>
  <c r="E110" i="3"/>
  <c r="G110" i="3" s="1"/>
  <c r="H110" i="3" s="1"/>
  <c r="D111" i="3" s="1"/>
  <c r="D112" i="4"/>
  <c r="E112" i="4"/>
  <c r="B112" i="4"/>
  <c r="I146" i="4"/>
  <c r="K146" i="4"/>
  <c r="L146" i="4"/>
  <c r="M146" i="4"/>
  <c r="N146" i="4"/>
  <c r="J147" i="4" s="1"/>
  <c r="M132" i="3"/>
  <c r="N132" i="3"/>
  <c r="O132" i="3"/>
  <c r="K133" i="3" s="1"/>
  <c r="J132" i="3"/>
  <c r="L132" i="3"/>
  <c r="F111" i="3" l="1"/>
  <c r="C111" i="3"/>
  <c r="E111" i="3"/>
  <c r="F112" i="4"/>
  <c r="G112" i="4" s="1"/>
  <c r="C113" i="4" s="1"/>
  <c r="D113" i="4" s="1"/>
  <c r="G111" i="3"/>
  <c r="H111" i="3" s="1"/>
  <c r="D112" i="3" s="1"/>
  <c r="F112" i="3" s="1"/>
  <c r="L147" i="4"/>
  <c r="I147" i="4"/>
  <c r="K147" i="4"/>
  <c r="N147" i="4"/>
  <c r="J148" i="4" s="1"/>
  <c r="M147" i="4"/>
  <c r="J133" i="3"/>
  <c r="L133" i="3"/>
  <c r="N133" i="3"/>
  <c r="M133" i="3"/>
  <c r="O133" i="3"/>
  <c r="K134" i="3" s="1"/>
  <c r="E113" i="4" l="1"/>
  <c r="B113" i="4"/>
  <c r="C112" i="3"/>
  <c r="E112" i="3"/>
  <c r="G112" i="3" s="1"/>
  <c r="H112" i="3" s="1"/>
  <c r="D113" i="3" s="1"/>
  <c r="F113" i="4"/>
  <c r="G113" i="4" s="1"/>
  <c r="C114" i="4" s="1"/>
  <c r="B114" i="4"/>
  <c r="E114" i="4"/>
  <c r="D114" i="4"/>
  <c r="K148" i="4"/>
  <c r="N148" i="4"/>
  <c r="J149" i="4" s="1"/>
  <c r="L148" i="4"/>
  <c r="I148" i="4"/>
  <c r="M148" i="4"/>
  <c r="L134" i="3"/>
  <c r="M134" i="3"/>
  <c r="N134" i="3"/>
  <c r="J134" i="3"/>
  <c r="O134" i="3"/>
  <c r="K135" i="3" s="1"/>
  <c r="F113" i="3" l="1"/>
  <c r="E113" i="3"/>
  <c r="G113" i="3" s="1"/>
  <c r="H113" i="3" s="1"/>
  <c r="D114" i="3" s="1"/>
  <c r="C113" i="3"/>
  <c r="F114" i="4"/>
  <c r="G114" i="4" s="1"/>
  <c r="C115" i="4" s="1"/>
  <c r="K149" i="4"/>
  <c r="N149" i="4"/>
  <c r="J150" i="4" s="1"/>
  <c r="I149" i="4"/>
  <c r="M149" i="4"/>
  <c r="L149" i="4"/>
  <c r="L135" i="3"/>
  <c r="J135" i="3"/>
  <c r="M135" i="3"/>
  <c r="N135" i="3"/>
  <c r="O135" i="3"/>
  <c r="K136" i="3" s="1"/>
  <c r="E114" i="3" l="1"/>
  <c r="C114" i="3"/>
  <c r="F114" i="3"/>
  <c r="G114" i="3"/>
  <c r="H114" i="3" s="1"/>
  <c r="D115" i="3" s="1"/>
  <c r="E115" i="3" s="1"/>
  <c r="B115" i="4"/>
  <c r="D115" i="4"/>
  <c r="E115" i="4"/>
  <c r="F115" i="3"/>
  <c r="N136" i="3"/>
  <c r="O136" i="3"/>
  <c r="K137" i="3" s="1"/>
  <c r="M136" i="3"/>
  <c r="J136" i="3"/>
  <c r="L136" i="3"/>
  <c r="L150" i="4"/>
  <c r="M150" i="4"/>
  <c r="N150" i="4"/>
  <c r="J151" i="4" s="1"/>
  <c r="K150" i="4"/>
  <c r="I150" i="4"/>
  <c r="C115" i="3" l="1"/>
  <c r="F115" i="4"/>
  <c r="G115" i="4" s="1"/>
  <c r="C116" i="4" s="1"/>
  <c r="B116" i="4" s="1"/>
  <c r="G115" i="3"/>
  <c r="H115" i="3" s="1"/>
  <c r="D116" i="3" s="1"/>
  <c r="C116" i="3" s="1"/>
  <c r="N151" i="4"/>
  <c r="J152" i="4" s="1"/>
  <c r="I151" i="4"/>
  <c r="M151" i="4"/>
  <c r="L151" i="4"/>
  <c r="K151" i="4"/>
  <c r="E116" i="3"/>
  <c r="J137" i="3"/>
  <c r="L137" i="3"/>
  <c r="M137" i="3"/>
  <c r="N137" i="3"/>
  <c r="O137" i="3"/>
  <c r="K138" i="3" s="1"/>
  <c r="D116" i="4" l="1"/>
  <c r="F116" i="3"/>
  <c r="E116" i="4"/>
  <c r="F116" i="4" s="1"/>
  <c r="G116" i="4" s="1"/>
  <c r="C117" i="4" s="1"/>
  <c r="G116" i="3"/>
  <c r="H116" i="3" s="1"/>
  <c r="D117" i="3" s="1"/>
  <c r="E117" i="3" s="1"/>
  <c r="N138" i="3"/>
  <c r="O138" i="3"/>
  <c r="K139" i="3" s="1"/>
  <c r="J138" i="3"/>
  <c r="L138" i="3"/>
  <c r="M138" i="3"/>
  <c r="L152" i="4"/>
  <c r="M152" i="4"/>
  <c r="K152" i="4"/>
  <c r="N152" i="4"/>
  <c r="J153" i="4" s="1"/>
  <c r="I152" i="4"/>
  <c r="F117" i="3" l="1"/>
  <c r="C117" i="3"/>
  <c r="G117" i="3"/>
  <c r="H117" i="3" s="1"/>
  <c r="D118" i="3" s="1"/>
  <c r="F118" i="3" s="1"/>
  <c r="E117" i="4"/>
  <c r="B117" i="4"/>
  <c r="D117" i="4"/>
  <c r="E118" i="3"/>
  <c r="C118" i="3"/>
  <c r="N139" i="3"/>
  <c r="O139" i="3"/>
  <c r="K140" i="3" s="1"/>
  <c r="J139" i="3"/>
  <c r="L139" i="3"/>
  <c r="M139" i="3"/>
  <c r="K153" i="4"/>
  <c r="I153" i="4"/>
  <c r="N153" i="4"/>
  <c r="J154" i="4" s="1"/>
  <c r="M153" i="4"/>
  <c r="L153" i="4"/>
  <c r="F117" i="4" l="1"/>
  <c r="G117" i="4" s="1"/>
  <c r="C118" i="4" s="1"/>
  <c r="G118" i="3"/>
  <c r="H118" i="3" s="1"/>
  <c r="D119" i="3" s="1"/>
  <c r="B118" i="4"/>
  <c r="D118" i="4"/>
  <c r="E118" i="4"/>
  <c r="I154" i="4"/>
  <c r="L154" i="4"/>
  <c r="M154" i="4"/>
  <c r="K154" i="4"/>
  <c r="N154" i="4"/>
  <c r="J155" i="4" s="1"/>
  <c r="E119" i="3"/>
  <c r="C119" i="3"/>
  <c r="F119" i="3"/>
  <c r="L140" i="3"/>
  <c r="N140" i="3"/>
  <c r="M140" i="3"/>
  <c r="O140" i="3"/>
  <c r="K141" i="3" s="1"/>
  <c r="J140" i="3"/>
  <c r="G119" i="3" l="1"/>
  <c r="H119" i="3" s="1"/>
  <c r="D120" i="3" s="1"/>
  <c r="F118" i="4"/>
  <c r="G118" i="4" s="1"/>
  <c r="C119" i="4" s="1"/>
  <c r="D119" i="4" s="1"/>
  <c r="E119" i="4"/>
  <c r="C120" i="3"/>
  <c r="E120" i="3"/>
  <c r="F120" i="3"/>
  <c r="L141" i="3"/>
  <c r="M141" i="3"/>
  <c r="N141" i="3"/>
  <c r="O141" i="3"/>
  <c r="K142" i="3" s="1"/>
  <c r="J141" i="3"/>
  <c r="L155" i="4"/>
  <c r="I155" i="4"/>
  <c r="N155" i="4"/>
  <c r="J156" i="4" s="1"/>
  <c r="K155" i="4"/>
  <c r="M155" i="4"/>
  <c r="F119" i="4" l="1"/>
  <c r="G119" i="4" s="1"/>
  <c r="C120" i="4" s="1"/>
  <c r="G120" i="3"/>
  <c r="H120" i="3" s="1"/>
  <c r="D121" i="3" s="1"/>
  <c r="B119" i="4"/>
  <c r="B120" i="4" s="1"/>
  <c r="E120" i="4"/>
  <c r="D120" i="4"/>
  <c r="L156" i="4"/>
  <c r="M156" i="4"/>
  <c r="N156" i="4"/>
  <c r="J157" i="4" s="1"/>
  <c r="K156" i="4"/>
  <c r="I156" i="4"/>
  <c r="N142" i="3"/>
  <c r="O142" i="3"/>
  <c r="K143" i="3" s="1"/>
  <c r="J142" i="3"/>
  <c r="L142" i="3"/>
  <c r="M142" i="3"/>
  <c r="C121" i="3"/>
  <c r="E121" i="3"/>
  <c r="F121" i="3"/>
  <c r="G121" i="3" l="1"/>
  <c r="H121" i="3" s="1"/>
  <c r="D122" i="3" s="1"/>
  <c r="F120" i="4"/>
  <c r="G120" i="4" s="1"/>
  <c r="C121" i="4" s="1"/>
  <c r="E122" i="3"/>
  <c r="C122" i="3"/>
  <c r="F122" i="3"/>
  <c r="L157" i="4"/>
  <c r="I157" i="4"/>
  <c r="K157" i="4"/>
  <c r="N157" i="4"/>
  <c r="J158" i="4" s="1"/>
  <c r="M157" i="4"/>
  <c r="L143" i="3"/>
  <c r="J143" i="3"/>
  <c r="M143" i="3"/>
  <c r="N143" i="3"/>
  <c r="O143" i="3"/>
  <c r="K144" i="3" s="1"/>
  <c r="G122" i="3" l="1"/>
  <c r="H122" i="3" s="1"/>
  <c r="D123" i="3" s="1"/>
  <c r="B121" i="4"/>
  <c r="E121" i="4"/>
  <c r="D121" i="4"/>
  <c r="F121" i="4" s="1"/>
  <c r="G121" i="4" s="1"/>
  <c r="C122" i="4" s="1"/>
  <c r="I158" i="4"/>
  <c r="L158" i="4"/>
  <c r="M158" i="4"/>
  <c r="K158" i="4"/>
  <c r="N158" i="4"/>
  <c r="J159" i="4" s="1"/>
  <c r="F123" i="3"/>
  <c r="E123" i="3"/>
  <c r="C123" i="3"/>
  <c r="N144" i="3"/>
  <c r="O144" i="3"/>
  <c r="K145" i="3" s="1"/>
  <c r="J144" i="3"/>
  <c r="L144" i="3"/>
  <c r="M144" i="3"/>
  <c r="B122" i="4" l="1"/>
  <c r="D122" i="4"/>
  <c r="E122" i="4"/>
  <c r="G123" i="3"/>
  <c r="H123" i="3" s="1"/>
  <c r="D124" i="3" s="1"/>
  <c r="C124" i="3" s="1"/>
  <c r="N145" i="3"/>
  <c r="O145" i="3"/>
  <c r="K146" i="3" s="1"/>
  <c r="J145" i="3"/>
  <c r="L145" i="3"/>
  <c r="M145" i="3"/>
  <c r="L159" i="4"/>
  <c r="I159" i="4"/>
  <c r="K159" i="4"/>
  <c r="N159" i="4"/>
  <c r="J160" i="4" s="1"/>
  <c r="M159" i="4"/>
  <c r="E124" i="3" l="1"/>
  <c r="F124" i="3"/>
  <c r="F122" i="4"/>
  <c r="G122" i="4" s="1"/>
  <c r="C123" i="4" s="1"/>
  <c r="D123" i="4" s="1"/>
  <c r="N160" i="4"/>
  <c r="J161" i="4" s="1"/>
  <c r="I160" i="4"/>
  <c r="K160" i="4"/>
  <c r="L160" i="4"/>
  <c r="M160" i="4"/>
  <c r="J146" i="3"/>
  <c r="L146" i="3"/>
  <c r="M146" i="3"/>
  <c r="O146" i="3"/>
  <c r="K147" i="3" s="1"/>
  <c r="N146" i="3"/>
  <c r="B123" i="4" l="1"/>
  <c r="E123" i="4"/>
  <c r="G124" i="3"/>
  <c r="H124" i="3" s="1"/>
  <c r="D125" i="3" s="1"/>
  <c r="F123" i="4"/>
  <c r="G123" i="4" s="1"/>
  <c r="C124" i="4" s="1"/>
  <c r="E124" i="4" s="1"/>
  <c r="N147" i="3"/>
  <c r="O147" i="3"/>
  <c r="K148" i="3" s="1"/>
  <c r="M147" i="3"/>
  <c r="J147" i="3"/>
  <c r="L147" i="3"/>
  <c r="L161" i="4"/>
  <c r="I161" i="4"/>
  <c r="N161" i="4"/>
  <c r="J162" i="4" s="1"/>
  <c r="K161" i="4"/>
  <c r="M161" i="4"/>
  <c r="E125" i="3" l="1"/>
  <c r="C125" i="3"/>
  <c r="F125" i="3"/>
  <c r="B124" i="4"/>
  <c r="D124" i="4"/>
  <c r="F124" i="4" s="1"/>
  <c r="G124" i="4" s="1"/>
  <c r="C125" i="4" s="1"/>
  <c r="B125" i="4" s="1"/>
  <c r="L162" i="4"/>
  <c r="M162" i="4"/>
  <c r="I162" i="4"/>
  <c r="K162" i="4"/>
  <c r="N162" i="4"/>
  <c r="J163" i="4" s="1"/>
  <c r="M148" i="3"/>
  <c r="N148" i="3"/>
  <c r="O148" i="3"/>
  <c r="K149" i="3" s="1"/>
  <c r="J148" i="3"/>
  <c r="L148" i="3"/>
  <c r="G125" i="3" l="1"/>
  <c r="H125" i="3" s="1"/>
  <c r="D126" i="3" s="1"/>
  <c r="C126" i="3"/>
  <c r="F126" i="3"/>
  <c r="E126" i="3"/>
  <c r="G126" i="3" s="1"/>
  <c r="H126" i="3" s="1"/>
  <c r="D127" i="3" s="1"/>
  <c r="E125" i="4"/>
  <c r="D125" i="4"/>
  <c r="K163" i="4"/>
  <c r="I163" i="4"/>
  <c r="N163" i="4"/>
  <c r="J164" i="4" s="1"/>
  <c r="M163" i="4"/>
  <c r="L163" i="4"/>
  <c r="M149" i="3"/>
  <c r="O149" i="3"/>
  <c r="K150" i="3" s="1"/>
  <c r="J149" i="3"/>
  <c r="N149" i="3"/>
  <c r="L149" i="3"/>
  <c r="F125" i="4" l="1"/>
  <c r="G125" i="4" s="1"/>
  <c r="C126" i="4" s="1"/>
  <c r="E127" i="3"/>
  <c r="C127" i="3"/>
  <c r="F127" i="3"/>
  <c r="B126" i="4"/>
  <c r="E126" i="4"/>
  <c r="D126" i="4"/>
  <c r="F126" i="4" s="1"/>
  <c r="G126" i="4" s="1"/>
  <c r="C127" i="4" s="1"/>
  <c r="N164" i="4"/>
  <c r="J165" i="4" s="1"/>
  <c r="M164" i="4"/>
  <c r="I164" i="4"/>
  <c r="L164" i="4"/>
  <c r="K164" i="4"/>
  <c r="J150" i="3"/>
  <c r="L150" i="3"/>
  <c r="M150" i="3"/>
  <c r="N150" i="3"/>
  <c r="O150" i="3"/>
  <c r="K151" i="3" s="1"/>
  <c r="G127" i="3" l="1"/>
  <c r="H127" i="3" s="1"/>
  <c r="D128" i="3" s="1"/>
  <c r="D127" i="4"/>
  <c r="E127" i="4"/>
  <c r="B127" i="4"/>
  <c r="L151" i="3"/>
  <c r="M151" i="3"/>
  <c r="N151" i="3"/>
  <c r="O151" i="3"/>
  <c r="K152" i="3" s="1"/>
  <c r="J151" i="3"/>
  <c r="M165" i="4"/>
  <c r="I165" i="4"/>
  <c r="L165" i="4"/>
  <c r="K165" i="4"/>
  <c r="N165" i="4"/>
  <c r="J166" i="4" s="1"/>
  <c r="F128" i="3" l="1"/>
  <c r="C128" i="3"/>
  <c r="E128" i="3"/>
  <c r="G128" i="3" s="1"/>
  <c r="H128" i="3" s="1"/>
  <c r="D129" i="3" s="1"/>
  <c r="F127" i="4"/>
  <c r="G127" i="4" s="1"/>
  <c r="C128" i="4" s="1"/>
  <c r="D128" i="4" s="1"/>
  <c r="M152" i="3"/>
  <c r="O152" i="3"/>
  <c r="K153" i="3" s="1"/>
  <c r="N152" i="3"/>
  <c r="L152" i="3"/>
  <c r="J152" i="3"/>
  <c r="N166" i="4"/>
  <c r="J167" i="4" s="1"/>
  <c r="I166" i="4"/>
  <c r="L166" i="4"/>
  <c r="M166" i="4"/>
  <c r="K166" i="4"/>
  <c r="E128" i="4" l="1"/>
  <c r="F128" i="4" s="1"/>
  <c r="G128" i="4" s="1"/>
  <c r="C129" i="4" s="1"/>
  <c r="B128" i="4"/>
  <c r="C129" i="3"/>
  <c r="E129" i="3"/>
  <c r="F129" i="3"/>
  <c r="K167" i="4"/>
  <c r="N167" i="4"/>
  <c r="J168" i="4" s="1"/>
  <c r="M167" i="4"/>
  <c r="L167" i="4"/>
  <c r="I167" i="4"/>
  <c r="L153" i="3"/>
  <c r="J153" i="3"/>
  <c r="M153" i="3"/>
  <c r="N153" i="3"/>
  <c r="O153" i="3"/>
  <c r="K154" i="3" s="1"/>
  <c r="E129" i="4" l="1"/>
  <c r="D129" i="4"/>
  <c r="F129" i="4" s="1"/>
  <c r="G129" i="4" s="1"/>
  <c r="C130" i="4" s="1"/>
  <c r="B130" i="4" s="1"/>
  <c r="B129" i="4"/>
  <c r="G129" i="3"/>
  <c r="H129" i="3" s="1"/>
  <c r="D130" i="3" s="1"/>
  <c r="J154" i="3"/>
  <c r="M154" i="3"/>
  <c r="N154" i="3"/>
  <c r="L154" i="3"/>
  <c r="O154" i="3"/>
  <c r="K155" i="3" s="1"/>
  <c r="K168" i="4"/>
  <c r="N168" i="4"/>
  <c r="J169" i="4" s="1"/>
  <c r="I168" i="4"/>
  <c r="L168" i="4"/>
  <c r="M168" i="4"/>
  <c r="E130" i="3" l="1"/>
  <c r="F130" i="3"/>
  <c r="C130" i="3"/>
  <c r="G130" i="3"/>
  <c r="H130" i="3" s="1"/>
  <c r="D131" i="3" s="1"/>
  <c r="D130" i="4"/>
  <c r="E130" i="4"/>
  <c r="M155" i="3"/>
  <c r="N155" i="3"/>
  <c r="O155" i="3"/>
  <c r="K156" i="3" s="1"/>
  <c r="J155" i="3"/>
  <c r="L155" i="3"/>
  <c r="K169" i="4"/>
  <c r="N169" i="4"/>
  <c r="J170" i="4" s="1"/>
  <c r="L169" i="4"/>
  <c r="M169" i="4"/>
  <c r="I169" i="4"/>
  <c r="C131" i="3" l="1"/>
  <c r="F131" i="3"/>
  <c r="E131" i="3"/>
  <c r="G131" i="3" s="1"/>
  <c r="H131" i="3" s="1"/>
  <c r="D132" i="3" s="1"/>
  <c r="F130" i="4"/>
  <c r="G130" i="4" s="1"/>
  <c r="C131" i="4" s="1"/>
  <c r="D131" i="4" s="1"/>
  <c r="J156" i="3"/>
  <c r="L156" i="3"/>
  <c r="M156" i="3"/>
  <c r="N156" i="3"/>
  <c r="O156" i="3"/>
  <c r="K157" i="3" s="1"/>
  <c r="I170" i="4"/>
  <c r="M170" i="4"/>
  <c r="N170" i="4"/>
  <c r="J171" i="4" s="1"/>
  <c r="L170" i="4"/>
  <c r="K170" i="4"/>
  <c r="F132" i="3" l="1"/>
  <c r="E132" i="3"/>
  <c r="G132" i="3" s="1"/>
  <c r="H132" i="3" s="1"/>
  <c r="D133" i="3" s="1"/>
  <c r="C132" i="3"/>
  <c r="B131" i="4"/>
  <c r="B132" i="4" s="1"/>
  <c r="E131" i="4"/>
  <c r="F131" i="4" s="1"/>
  <c r="G131" i="4" s="1"/>
  <c r="C132" i="4" s="1"/>
  <c r="E132" i="4"/>
  <c r="D132" i="4"/>
  <c r="J157" i="3"/>
  <c r="L157" i="3"/>
  <c r="M157" i="3"/>
  <c r="N157" i="3"/>
  <c r="O157" i="3"/>
  <c r="K158" i="3" s="1"/>
  <c r="M171" i="4"/>
  <c r="N171" i="4"/>
  <c r="J172" i="4" s="1"/>
  <c r="I171" i="4"/>
  <c r="K171" i="4"/>
  <c r="L171" i="4"/>
  <c r="C133" i="3" l="1"/>
  <c r="F133" i="3"/>
  <c r="E133" i="3"/>
  <c r="G133" i="3" s="1"/>
  <c r="H133" i="3" s="1"/>
  <c r="D134" i="3" s="1"/>
  <c r="F132" i="4"/>
  <c r="G132" i="4" s="1"/>
  <c r="C133" i="4" s="1"/>
  <c r="D133" i="4" s="1"/>
  <c r="L172" i="4"/>
  <c r="N172" i="4"/>
  <c r="J173" i="4" s="1"/>
  <c r="M172" i="4"/>
  <c r="K172" i="4"/>
  <c r="I172" i="4"/>
  <c r="L158" i="3"/>
  <c r="N158" i="3"/>
  <c r="M158" i="3"/>
  <c r="O158" i="3"/>
  <c r="K159" i="3" s="1"/>
  <c r="J158" i="3"/>
  <c r="C134" i="3" l="1"/>
  <c r="E134" i="3"/>
  <c r="F134" i="3"/>
  <c r="E133" i="4"/>
  <c r="F133" i="4" s="1"/>
  <c r="G133" i="4" s="1"/>
  <c r="C134" i="4" s="1"/>
  <c r="B133" i="4"/>
  <c r="M159" i="3"/>
  <c r="O159" i="3"/>
  <c r="K160" i="3" s="1"/>
  <c r="N159" i="3"/>
  <c r="J159" i="3"/>
  <c r="L159" i="3"/>
  <c r="I173" i="4"/>
  <c r="K173" i="4"/>
  <c r="L173" i="4"/>
  <c r="N173" i="4"/>
  <c r="J174" i="4" s="1"/>
  <c r="M173" i="4"/>
  <c r="G134" i="3" l="1"/>
  <c r="H134" i="3" s="1"/>
  <c r="D135" i="3" s="1"/>
  <c r="E135" i="3" s="1"/>
  <c r="F135" i="3"/>
  <c r="C135" i="3"/>
  <c r="E134" i="4"/>
  <c r="D134" i="4"/>
  <c r="F134" i="4" s="1"/>
  <c r="G134" i="4" s="1"/>
  <c r="C135" i="4" s="1"/>
  <c r="D135" i="4" s="1"/>
  <c r="B134" i="4"/>
  <c r="N160" i="3"/>
  <c r="O160" i="3"/>
  <c r="K161" i="3" s="1"/>
  <c r="L160" i="3"/>
  <c r="M160" i="3"/>
  <c r="J160" i="3"/>
  <c r="K174" i="4"/>
  <c r="N174" i="4"/>
  <c r="J175" i="4" s="1"/>
  <c r="M174" i="4"/>
  <c r="L174" i="4"/>
  <c r="I174" i="4"/>
  <c r="B135" i="4" l="1"/>
  <c r="E135" i="4"/>
  <c r="G135" i="3"/>
  <c r="H135" i="3" s="1"/>
  <c r="D136" i="3" s="1"/>
  <c r="F135" i="4"/>
  <c r="G135" i="4" s="1"/>
  <c r="C136" i="4" s="1"/>
  <c r="D136" i="4" s="1"/>
  <c r="M175" i="4"/>
  <c r="N175" i="4"/>
  <c r="J176" i="4" s="1"/>
  <c r="I175" i="4"/>
  <c r="K175" i="4"/>
  <c r="L175" i="4"/>
  <c r="L161" i="3"/>
  <c r="N161" i="3"/>
  <c r="M161" i="3"/>
  <c r="O161" i="3"/>
  <c r="K162" i="3" s="1"/>
  <c r="J161" i="3"/>
  <c r="C136" i="3" l="1"/>
  <c r="E136" i="3"/>
  <c r="F136" i="3"/>
  <c r="B136" i="4"/>
  <c r="E136" i="4"/>
  <c r="F136" i="4" s="1"/>
  <c r="G136" i="4" s="1"/>
  <c r="C137" i="4" s="1"/>
  <c r="N176" i="4"/>
  <c r="J177" i="4" s="1"/>
  <c r="K176" i="4"/>
  <c r="I176" i="4"/>
  <c r="M176" i="4"/>
  <c r="L176" i="4"/>
  <c r="L162" i="3"/>
  <c r="M162" i="3"/>
  <c r="O162" i="3"/>
  <c r="K163" i="3" s="1"/>
  <c r="N162" i="3"/>
  <c r="J162" i="3"/>
  <c r="G136" i="3" l="1"/>
  <c r="H136" i="3" s="1"/>
  <c r="D137" i="3" s="1"/>
  <c r="F137" i="3" s="1"/>
  <c r="E137" i="3"/>
  <c r="C137" i="3"/>
  <c r="B137" i="4"/>
  <c r="E137" i="4"/>
  <c r="D137" i="4"/>
  <c r="N177" i="4"/>
  <c r="J178" i="4" s="1"/>
  <c r="M177" i="4"/>
  <c r="I177" i="4"/>
  <c r="L177" i="4"/>
  <c r="K177" i="4"/>
  <c r="M163" i="3"/>
  <c r="N163" i="3"/>
  <c r="O163" i="3"/>
  <c r="K164" i="3" s="1"/>
  <c r="J163" i="3"/>
  <c r="L163" i="3"/>
  <c r="G137" i="3" l="1"/>
  <c r="H137" i="3" s="1"/>
  <c r="D138" i="3" s="1"/>
  <c r="F138" i="3"/>
  <c r="E138" i="3"/>
  <c r="G138" i="3" s="1"/>
  <c r="H138" i="3" s="1"/>
  <c r="D139" i="3" s="1"/>
  <c r="C138" i="3"/>
  <c r="F137" i="4"/>
  <c r="G137" i="4" s="1"/>
  <c r="C138" i="4" s="1"/>
  <c r="M178" i="4"/>
  <c r="L178" i="4"/>
  <c r="I178" i="4"/>
  <c r="K178" i="4"/>
  <c r="N178" i="4"/>
  <c r="J179" i="4" s="1"/>
  <c r="M164" i="3"/>
  <c r="N164" i="3"/>
  <c r="O164" i="3"/>
  <c r="K165" i="3" s="1"/>
  <c r="J164" i="3"/>
  <c r="L164" i="3"/>
  <c r="C139" i="3" l="1"/>
  <c r="F139" i="3"/>
  <c r="E139" i="3"/>
  <c r="B138" i="4"/>
  <c r="K4" i="2" s="1"/>
  <c r="D138" i="4"/>
  <c r="E138" i="4"/>
  <c r="J165" i="3"/>
  <c r="L165" i="3"/>
  <c r="M165" i="3"/>
  <c r="O165" i="3"/>
  <c r="K166" i="3" s="1"/>
  <c r="N165" i="3"/>
  <c r="L179" i="4"/>
  <c r="M179" i="4"/>
  <c r="K179" i="4"/>
  <c r="I179" i="4"/>
  <c r="N179" i="4"/>
  <c r="J180" i="4" s="1"/>
  <c r="F138" i="4" l="1"/>
  <c r="G138" i="4" s="1"/>
  <c r="C139" i="4" s="1"/>
  <c r="D139" i="4" s="1"/>
  <c r="G139" i="3"/>
  <c r="H139" i="3" s="1"/>
  <c r="D140" i="3" s="1"/>
  <c r="L166" i="3"/>
  <c r="M166" i="3"/>
  <c r="O166" i="3"/>
  <c r="K167" i="3" s="1"/>
  <c r="N166" i="3"/>
  <c r="J166" i="3"/>
  <c r="M180" i="4"/>
  <c r="L180" i="4"/>
  <c r="K180" i="4"/>
  <c r="I180" i="4"/>
  <c r="N180" i="4"/>
  <c r="J181" i="4" s="1"/>
  <c r="F139" i="4" l="1"/>
  <c r="B139" i="4"/>
  <c r="G139" i="4"/>
  <c r="C140" i="4" s="1"/>
  <c r="E140" i="4" s="1"/>
  <c r="E139" i="4"/>
  <c r="F140" i="4"/>
  <c r="D140" i="4"/>
  <c r="F140" i="3"/>
  <c r="E140" i="3"/>
  <c r="G140" i="3" s="1"/>
  <c r="H140" i="3" s="1"/>
  <c r="D141" i="3" s="1"/>
  <c r="C140" i="3"/>
  <c r="L167" i="3"/>
  <c r="O167" i="3"/>
  <c r="K168" i="3" s="1"/>
  <c r="M167" i="3"/>
  <c r="J167" i="3"/>
  <c r="N167" i="3"/>
  <c r="K181" i="4"/>
  <c r="I181" i="4"/>
  <c r="L181" i="4"/>
  <c r="N181" i="4"/>
  <c r="J182" i="4" s="1"/>
  <c r="M181" i="4"/>
  <c r="G140" i="4" l="1"/>
  <c r="C141" i="4" s="1"/>
  <c r="C141" i="3"/>
  <c r="E141" i="3"/>
  <c r="F141" i="3"/>
  <c r="G141" i="3" s="1"/>
  <c r="H141" i="3" s="1"/>
  <c r="D142" i="3" s="1"/>
  <c r="E141" i="4"/>
  <c r="D141" i="4"/>
  <c r="B141" i="4"/>
  <c r="G141" i="4"/>
  <c r="C142" i="4" s="1"/>
  <c r="F141" i="4"/>
  <c r="K182" i="4"/>
  <c r="N182" i="4"/>
  <c r="J183" i="4" s="1"/>
  <c r="M182" i="4"/>
  <c r="I182" i="4"/>
  <c r="L182" i="4"/>
  <c r="M168" i="3"/>
  <c r="N168" i="3"/>
  <c r="O168" i="3"/>
  <c r="K169" i="3" s="1"/>
  <c r="J168" i="3"/>
  <c r="L168" i="3"/>
  <c r="F142" i="3" l="1"/>
  <c r="E142" i="3"/>
  <c r="C142" i="3"/>
  <c r="F142" i="4"/>
  <c r="B142" i="4"/>
  <c r="D142" i="4"/>
  <c r="E142" i="4"/>
  <c r="G142" i="4"/>
  <c r="C143" i="4" s="1"/>
  <c r="M183" i="4"/>
  <c r="I183" i="4"/>
  <c r="N183" i="4"/>
  <c r="J184" i="4" s="1"/>
  <c r="K183" i="4"/>
  <c r="L183" i="4"/>
  <c r="N169" i="3"/>
  <c r="O169" i="3"/>
  <c r="K170" i="3" s="1"/>
  <c r="M169" i="3"/>
  <c r="J169" i="3"/>
  <c r="L169" i="3"/>
  <c r="G143" i="4" l="1"/>
  <c r="C144" i="4" s="1"/>
  <c r="F143" i="4"/>
  <c r="D143" i="4"/>
  <c r="B143" i="4"/>
  <c r="E143" i="4"/>
  <c r="G142" i="3"/>
  <c r="H142" i="3" s="1"/>
  <c r="D143" i="3" s="1"/>
  <c r="L170" i="3"/>
  <c r="J170" i="3"/>
  <c r="O170" i="3"/>
  <c r="K171" i="3" s="1"/>
  <c r="M170" i="3"/>
  <c r="N170" i="3"/>
  <c r="K184" i="4"/>
  <c r="L184" i="4"/>
  <c r="N184" i="4"/>
  <c r="J185" i="4" s="1"/>
  <c r="M184" i="4"/>
  <c r="I184" i="4"/>
  <c r="C143" i="3" l="1"/>
  <c r="F143" i="3"/>
  <c r="E143" i="3"/>
  <c r="G143" i="3" s="1"/>
  <c r="H143" i="3" s="1"/>
  <c r="D144" i="3" s="1"/>
  <c r="F144" i="4"/>
  <c r="B144" i="4"/>
  <c r="E144" i="4"/>
  <c r="D144" i="4"/>
  <c r="G144" i="4"/>
  <c r="C145" i="4" s="1"/>
  <c r="J171" i="3"/>
  <c r="O171" i="3"/>
  <c r="K172" i="3" s="1"/>
  <c r="L171" i="3"/>
  <c r="M171" i="3"/>
  <c r="N171" i="3"/>
  <c r="N185" i="4"/>
  <c r="J186" i="4" s="1"/>
  <c r="I185" i="4"/>
  <c r="M185" i="4"/>
  <c r="L185" i="4"/>
  <c r="K185" i="4"/>
  <c r="E145" i="4" l="1"/>
  <c r="G145" i="4"/>
  <c r="C146" i="4" s="1"/>
  <c r="D145" i="4"/>
  <c r="B145" i="4"/>
  <c r="F145" i="4"/>
  <c r="E144" i="3"/>
  <c r="C144" i="3"/>
  <c r="F144" i="3"/>
  <c r="M172" i="3"/>
  <c r="J172" i="3"/>
  <c r="O172" i="3"/>
  <c r="K173" i="3" s="1"/>
  <c r="N172" i="3"/>
  <c r="L172" i="3"/>
  <c r="K186" i="4"/>
  <c r="M186" i="4"/>
  <c r="N186" i="4"/>
  <c r="J187" i="4" s="1"/>
  <c r="L186" i="4"/>
  <c r="I186" i="4"/>
  <c r="G144" i="3" l="1"/>
  <c r="H144" i="3" s="1"/>
  <c r="D145" i="3" s="1"/>
  <c r="E146" i="4"/>
  <c r="B146" i="4"/>
  <c r="D146" i="4"/>
  <c r="F146" i="4"/>
  <c r="G146" i="4"/>
  <c r="C147" i="4" s="1"/>
  <c r="N187" i="4"/>
  <c r="J188" i="4" s="1"/>
  <c r="K187" i="4"/>
  <c r="M187" i="4"/>
  <c r="I187" i="4"/>
  <c r="L187" i="4"/>
  <c r="N173" i="3"/>
  <c r="M173" i="3"/>
  <c r="J173" i="3"/>
  <c r="L173" i="3"/>
  <c r="O173" i="3"/>
  <c r="K174" i="3" s="1"/>
  <c r="F147" i="4" l="1"/>
  <c r="E147" i="4"/>
  <c r="B147" i="4"/>
  <c r="D147" i="4"/>
  <c r="G147" i="4"/>
  <c r="C148" i="4" s="1"/>
  <c r="C145" i="3"/>
  <c r="F145" i="3"/>
  <c r="E145" i="3"/>
  <c r="G145" i="3" s="1"/>
  <c r="H145" i="3" s="1"/>
  <c r="D146" i="3" s="1"/>
  <c r="J174" i="3"/>
  <c r="L174" i="3"/>
  <c r="N174" i="3"/>
  <c r="O174" i="3"/>
  <c r="K175" i="3" s="1"/>
  <c r="M174" i="3"/>
  <c r="I188" i="4"/>
  <c r="K188" i="4"/>
  <c r="L188" i="4"/>
  <c r="N188" i="4"/>
  <c r="J189" i="4" s="1"/>
  <c r="M188" i="4"/>
  <c r="F146" i="3" l="1"/>
  <c r="E146" i="3"/>
  <c r="C146" i="3"/>
  <c r="E148" i="4"/>
  <c r="F148" i="4"/>
  <c r="B148" i="4"/>
  <c r="G148" i="4"/>
  <c r="C149" i="4" s="1"/>
  <c r="D148" i="4"/>
  <c r="M189" i="4"/>
  <c r="L189" i="4"/>
  <c r="K189" i="4"/>
  <c r="N189" i="4"/>
  <c r="J190" i="4" s="1"/>
  <c r="I189" i="4"/>
  <c r="L175" i="3"/>
  <c r="M175" i="3"/>
  <c r="N175" i="3"/>
  <c r="J175" i="3"/>
  <c r="O175" i="3"/>
  <c r="K176" i="3" s="1"/>
  <c r="G146" i="3" l="1"/>
  <c r="H146" i="3" s="1"/>
  <c r="D147" i="3" s="1"/>
  <c r="F149" i="4"/>
  <c r="D149" i="4"/>
  <c r="B149" i="4"/>
  <c r="G149" i="4"/>
  <c r="C150" i="4" s="1"/>
  <c r="E149" i="4"/>
  <c r="C147" i="3"/>
  <c r="F147" i="3"/>
  <c r="E147" i="3"/>
  <c r="M190" i="4"/>
  <c r="N190" i="4"/>
  <c r="J191" i="4" s="1"/>
  <c r="L190" i="4"/>
  <c r="I190" i="4"/>
  <c r="K190" i="4"/>
  <c r="M176" i="3"/>
  <c r="N176" i="3"/>
  <c r="O176" i="3"/>
  <c r="K177" i="3" s="1"/>
  <c r="J176" i="3"/>
  <c r="L176" i="3"/>
  <c r="G147" i="3" l="1"/>
  <c r="H147" i="3" s="1"/>
  <c r="D148" i="3" s="1"/>
  <c r="D150" i="4"/>
  <c r="F150" i="4"/>
  <c r="G150" i="4"/>
  <c r="C151" i="4" s="1"/>
  <c r="E150" i="4"/>
  <c r="B150" i="4"/>
  <c r="E148" i="3"/>
  <c r="G148" i="3" s="1"/>
  <c r="H148" i="3" s="1"/>
  <c r="D149" i="3" s="1"/>
  <c r="C148" i="3"/>
  <c r="F148" i="3"/>
  <c r="I191" i="4"/>
  <c r="N191" i="4"/>
  <c r="J192" i="4" s="1"/>
  <c r="K191" i="4"/>
  <c r="L191" i="4"/>
  <c r="M191" i="4"/>
  <c r="L177" i="3"/>
  <c r="M177" i="3"/>
  <c r="N177" i="3"/>
  <c r="O177" i="3"/>
  <c r="K178" i="3" s="1"/>
  <c r="J177" i="3"/>
  <c r="C149" i="3" l="1"/>
  <c r="F149" i="3"/>
  <c r="E149" i="3"/>
  <c r="G149" i="3" s="1"/>
  <c r="H149" i="3" s="1"/>
  <c r="D150" i="3" s="1"/>
  <c r="D151" i="4"/>
  <c r="F151" i="4"/>
  <c r="B151" i="4"/>
  <c r="E151" i="4"/>
  <c r="G151" i="4"/>
  <c r="C152" i="4" s="1"/>
  <c r="K192" i="4"/>
  <c r="L192" i="4"/>
  <c r="N192" i="4"/>
  <c r="J193" i="4" s="1"/>
  <c r="M192" i="4"/>
  <c r="I192" i="4"/>
  <c r="L178" i="3"/>
  <c r="O178" i="3"/>
  <c r="K179" i="3" s="1"/>
  <c r="J178" i="3"/>
  <c r="M178" i="3"/>
  <c r="N178" i="3"/>
  <c r="B152" i="4" l="1"/>
  <c r="D152" i="4"/>
  <c r="G152" i="4"/>
  <c r="C153" i="4" s="1"/>
  <c r="E152" i="4"/>
  <c r="F152" i="4"/>
  <c r="E150" i="3"/>
  <c r="C150" i="3"/>
  <c r="F150" i="3"/>
  <c r="L179" i="3"/>
  <c r="M179" i="3"/>
  <c r="N179" i="3"/>
  <c r="J179" i="3"/>
  <c r="O179" i="3"/>
  <c r="K180" i="3" s="1"/>
  <c r="K193" i="4"/>
  <c r="I193" i="4"/>
  <c r="N193" i="4"/>
  <c r="J194" i="4" s="1"/>
  <c r="M193" i="4"/>
  <c r="L193" i="4"/>
  <c r="G150" i="3" l="1"/>
  <c r="H150" i="3" s="1"/>
  <c r="D151" i="3" s="1"/>
  <c r="C151" i="3" s="1"/>
  <c r="F151" i="3"/>
  <c r="E151" i="3"/>
  <c r="G151" i="3" s="1"/>
  <c r="H151" i="3" s="1"/>
  <c r="D152" i="3" s="1"/>
  <c r="E153" i="4"/>
  <c r="G153" i="4"/>
  <c r="C154" i="4" s="1"/>
  <c r="B153" i="4"/>
  <c r="D153" i="4"/>
  <c r="F153" i="4"/>
  <c r="I194" i="4"/>
  <c r="L194" i="4"/>
  <c r="N194" i="4"/>
  <c r="J195" i="4" s="1"/>
  <c r="K194" i="4"/>
  <c r="M194" i="4"/>
  <c r="M180" i="3"/>
  <c r="J180" i="3"/>
  <c r="O180" i="3"/>
  <c r="K181" i="3" s="1"/>
  <c r="N180" i="3"/>
  <c r="L180" i="3"/>
  <c r="E152" i="3" l="1"/>
  <c r="C152" i="3"/>
  <c r="F152" i="3"/>
  <c r="D154" i="4"/>
  <c r="G154" i="4"/>
  <c r="C155" i="4" s="1"/>
  <c r="E154" i="4"/>
  <c r="F154" i="4"/>
  <c r="B154" i="4"/>
  <c r="L181" i="3"/>
  <c r="O181" i="3"/>
  <c r="K182" i="3" s="1"/>
  <c r="N181" i="3"/>
  <c r="M181" i="3"/>
  <c r="J181" i="3"/>
  <c r="L195" i="4"/>
  <c r="K195" i="4"/>
  <c r="N195" i="4"/>
  <c r="J196" i="4" s="1"/>
  <c r="M195" i="4"/>
  <c r="I195" i="4"/>
  <c r="G152" i="3" l="1"/>
  <c r="H152" i="3" s="1"/>
  <c r="D153" i="3" s="1"/>
  <c r="E155" i="4"/>
  <c r="G155" i="4"/>
  <c r="C156" i="4" s="1"/>
  <c r="B155" i="4"/>
  <c r="D155" i="4"/>
  <c r="F155" i="4"/>
  <c r="N196" i="4"/>
  <c r="J197" i="4" s="1"/>
  <c r="M196" i="4"/>
  <c r="I196" i="4"/>
  <c r="L196" i="4"/>
  <c r="K196" i="4"/>
  <c r="J182" i="3"/>
  <c r="L182" i="3"/>
  <c r="N182" i="3"/>
  <c r="O182" i="3"/>
  <c r="K183" i="3" s="1"/>
  <c r="M182" i="3"/>
  <c r="G156" i="4" l="1"/>
  <c r="C157" i="4" s="1"/>
  <c r="B156" i="4"/>
  <c r="D156" i="4"/>
  <c r="F156" i="4"/>
  <c r="E156" i="4"/>
  <c r="C153" i="3"/>
  <c r="E153" i="3"/>
  <c r="F153" i="3"/>
  <c r="N197" i="4"/>
  <c r="J198" i="4" s="1"/>
  <c r="L197" i="4"/>
  <c r="I197" i="4"/>
  <c r="M197" i="4"/>
  <c r="K197" i="4"/>
  <c r="N183" i="3"/>
  <c r="O183" i="3"/>
  <c r="K184" i="3" s="1"/>
  <c r="J183" i="3"/>
  <c r="L183" i="3"/>
  <c r="M183" i="3"/>
  <c r="G153" i="3" l="1"/>
  <c r="H153" i="3" s="1"/>
  <c r="D154" i="3" s="1"/>
  <c r="F154" i="3"/>
  <c r="E154" i="3"/>
  <c r="G154" i="3" s="1"/>
  <c r="H154" i="3" s="1"/>
  <c r="D155" i="3" s="1"/>
  <c r="C154" i="3"/>
  <c r="F157" i="4"/>
  <c r="E157" i="4"/>
  <c r="D157" i="4"/>
  <c r="B157" i="4"/>
  <c r="G157" i="4"/>
  <c r="C158" i="4" s="1"/>
  <c r="I198" i="4"/>
  <c r="K198" i="4"/>
  <c r="N198" i="4"/>
  <c r="J199" i="4" s="1"/>
  <c r="L198" i="4"/>
  <c r="M198" i="4"/>
  <c r="O184" i="3"/>
  <c r="K185" i="3" s="1"/>
  <c r="M184" i="3"/>
  <c r="L184" i="3"/>
  <c r="J184" i="3"/>
  <c r="N184" i="3"/>
  <c r="E155" i="3" l="1"/>
  <c r="F155" i="3"/>
  <c r="C155" i="3"/>
  <c r="D158" i="4"/>
  <c r="G158" i="4"/>
  <c r="C159" i="4" s="1"/>
  <c r="E158" i="4"/>
  <c r="B158" i="4"/>
  <c r="F158" i="4"/>
  <c r="M199" i="4"/>
  <c r="N199" i="4"/>
  <c r="J200" i="4" s="1"/>
  <c r="I199" i="4"/>
  <c r="K199" i="4"/>
  <c r="L199" i="4"/>
  <c r="N185" i="3"/>
  <c r="O185" i="3"/>
  <c r="K186" i="3" s="1"/>
  <c r="J185" i="3"/>
  <c r="L185" i="3"/>
  <c r="M185" i="3"/>
  <c r="G155" i="3" l="1"/>
  <c r="H155" i="3" s="1"/>
  <c r="D156" i="3" s="1"/>
  <c r="F156" i="3" s="1"/>
  <c r="E156" i="3"/>
  <c r="G156" i="3" s="1"/>
  <c r="H156" i="3" s="1"/>
  <c r="D157" i="3" s="1"/>
  <c r="E159" i="4"/>
  <c r="G159" i="4"/>
  <c r="C160" i="4" s="1"/>
  <c r="B159" i="4"/>
  <c r="F159" i="4"/>
  <c r="D159" i="4"/>
  <c r="L186" i="3"/>
  <c r="O186" i="3"/>
  <c r="K187" i="3" s="1"/>
  <c r="J186" i="3"/>
  <c r="M186" i="3"/>
  <c r="N186" i="3"/>
  <c r="K200" i="4"/>
  <c r="M200" i="4"/>
  <c r="N200" i="4"/>
  <c r="J201" i="4" s="1"/>
  <c r="I200" i="4"/>
  <c r="L200" i="4"/>
  <c r="C156" i="3" l="1"/>
  <c r="C157" i="3"/>
  <c r="F157" i="3"/>
  <c r="E157" i="3"/>
  <c r="G157" i="3" s="1"/>
  <c r="H157" i="3" s="1"/>
  <c r="D158" i="3" s="1"/>
  <c r="B160" i="4"/>
  <c r="E160" i="4"/>
  <c r="G160" i="4"/>
  <c r="C161" i="4" s="1"/>
  <c r="D160" i="4"/>
  <c r="F160" i="4"/>
  <c r="I201" i="4"/>
  <c r="K201" i="4"/>
  <c r="N201" i="4"/>
  <c r="J202" i="4" s="1"/>
  <c r="L201" i="4"/>
  <c r="M201" i="4"/>
  <c r="J187" i="3"/>
  <c r="O187" i="3"/>
  <c r="K188" i="3" s="1"/>
  <c r="L187" i="3"/>
  <c r="N187" i="3"/>
  <c r="M187" i="3"/>
  <c r="C158" i="3" l="1"/>
  <c r="F158" i="3"/>
  <c r="E158" i="3"/>
  <c r="G158" i="3" s="1"/>
  <c r="H158" i="3" s="1"/>
  <c r="D159" i="3" s="1"/>
  <c r="B161" i="4"/>
  <c r="G161" i="4"/>
  <c r="C162" i="4" s="1"/>
  <c r="D161" i="4"/>
  <c r="F161" i="4"/>
  <c r="E161" i="4"/>
  <c r="N188" i="3"/>
  <c r="J188" i="3"/>
  <c r="L188" i="3"/>
  <c r="O188" i="3"/>
  <c r="K189" i="3" s="1"/>
  <c r="M188" i="3"/>
  <c r="M202" i="4"/>
  <c r="N202" i="4"/>
  <c r="J203" i="4" s="1"/>
  <c r="L202" i="4"/>
  <c r="I202" i="4"/>
  <c r="K202" i="4"/>
  <c r="F159" i="3" l="1"/>
  <c r="E159" i="3"/>
  <c r="C159" i="3"/>
  <c r="D162" i="4"/>
  <c r="F162" i="4"/>
  <c r="B162" i="4"/>
  <c r="E162" i="4"/>
  <c r="G162" i="4"/>
  <c r="C163" i="4" s="1"/>
  <c r="L189" i="3"/>
  <c r="J189" i="3"/>
  <c r="O189" i="3"/>
  <c r="K190" i="3" s="1"/>
  <c r="M189" i="3"/>
  <c r="N189" i="3"/>
  <c r="K203" i="4"/>
  <c r="M203" i="4"/>
  <c r="N203" i="4"/>
  <c r="J204" i="4" s="1"/>
  <c r="I203" i="4"/>
  <c r="L203" i="4"/>
  <c r="F163" i="4" l="1"/>
  <c r="E163" i="4"/>
  <c r="D163" i="4"/>
  <c r="B163" i="4"/>
  <c r="G163" i="4"/>
  <c r="C164" i="4" s="1"/>
  <c r="G159" i="3"/>
  <c r="H159" i="3" s="1"/>
  <c r="D160" i="3" s="1"/>
  <c r="M190" i="3"/>
  <c r="N190" i="3"/>
  <c r="O190" i="3"/>
  <c r="K191" i="3" s="1"/>
  <c r="J190" i="3"/>
  <c r="L190" i="3"/>
  <c r="L204" i="4"/>
  <c r="K204" i="4"/>
  <c r="M204" i="4"/>
  <c r="I204" i="4"/>
  <c r="N204" i="4"/>
  <c r="J205" i="4" s="1"/>
  <c r="E160" i="3" l="1"/>
  <c r="F160" i="3"/>
  <c r="C160" i="3"/>
  <c r="G160" i="3"/>
  <c r="H160" i="3" s="1"/>
  <c r="D161" i="3" s="1"/>
  <c r="F164" i="4"/>
  <c r="E164" i="4"/>
  <c r="G164" i="4"/>
  <c r="C165" i="4" s="1"/>
  <c r="D164" i="4"/>
  <c r="B164" i="4"/>
  <c r="J191" i="3"/>
  <c r="O191" i="3"/>
  <c r="K192" i="3" s="1"/>
  <c r="L191" i="3"/>
  <c r="M191" i="3"/>
  <c r="N191" i="3"/>
  <c r="I205" i="4"/>
  <c r="L205" i="4"/>
  <c r="K205" i="4"/>
  <c r="M205" i="4"/>
  <c r="N205" i="4"/>
  <c r="J206" i="4" s="1"/>
  <c r="C161" i="3" l="1"/>
  <c r="E161" i="3"/>
  <c r="F161" i="3"/>
  <c r="F165" i="4"/>
  <c r="D165" i="4"/>
  <c r="B165" i="4"/>
  <c r="E165" i="4"/>
  <c r="G165" i="4"/>
  <c r="C166" i="4" s="1"/>
  <c r="M192" i="3"/>
  <c r="N192" i="3"/>
  <c r="O192" i="3"/>
  <c r="K193" i="3" s="1"/>
  <c r="J192" i="3"/>
  <c r="L192" i="3"/>
  <c r="M206" i="4"/>
  <c r="N206" i="4"/>
  <c r="J207" i="4" s="1"/>
  <c r="L206" i="4"/>
  <c r="I206" i="4"/>
  <c r="K206" i="4"/>
  <c r="G161" i="3" l="1"/>
  <c r="H161" i="3" s="1"/>
  <c r="D162" i="3" s="1"/>
  <c r="E162" i="3" s="1"/>
  <c r="G166" i="4"/>
  <c r="C167" i="4" s="1"/>
  <c r="E166" i="4"/>
  <c r="B166" i="4"/>
  <c r="D166" i="4"/>
  <c r="F166" i="4"/>
  <c r="I207" i="4"/>
  <c r="L207" i="4"/>
  <c r="N207" i="4"/>
  <c r="J208" i="4" s="1"/>
  <c r="K207" i="4"/>
  <c r="M207" i="4"/>
  <c r="M193" i="3"/>
  <c r="N193" i="3"/>
  <c r="O193" i="3"/>
  <c r="K194" i="3" s="1"/>
  <c r="L193" i="3"/>
  <c r="J193" i="3"/>
  <c r="F162" i="3" l="1"/>
  <c r="G162" i="3"/>
  <c r="H162" i="3" s="1"/>
  <c r="D163" i="3" s="1"/>
  <c r="E163" i="3" s="1"/>
  <c r="G163" i="3" s="1"/>
  <c r="H163" i="3" s="1"/>
  <c r="D164" i="3" s="1"/>
  <c r="C162" i="3"/>
  <c r="C163" i="3" s="1"/>
  <c r="F163" i="3"/>
  <c r="B167" i="4"/>
  <c r="F167" i="4"/>
  <c r="D167" i="4"/>
  <c r="E167" i="4"/>
  <c r="G167" i="4"/>
  <c r="C168" i="4" s="1"/>
  <c r="M194" i="3"/>
  <c r="N194" i="3"/>
  <c r="L194" i="3"/>
  <c r="O194" i="3"/>
  <c r="K195" i="3" s="1"/>
  <c r="J194" i="3"/>
  <c r="I208" i="4"/>
  <c r="N208" i="4"/>
  <c r="J209" i="4" s="1"/>
  <c r="L208" i="4"/>
  <c r="K208" i="4"/>
  <c r="M208" i="4"/>
  <c r="F168" i="4" l="1"/>
  <c r="E168" i="4"/>
  <c r="G168" i="4"/>
  <c r="C169" i="4" s="1"/>
  <c r="B168" i="4"/>
  <c r="D168" i="4"/>
  <c r="E164" i="3"/>
  <c r="F164" i="3"/>
  <c r="C164" i="3"/>
  <c r="J195" i="3"/>
  <c r="L195" i="3"/>
  <c r="O195" i="3"/>
  <c r="K196" i="3" s="1"/>
  <c r="N195" i="3"/>
  <c r="M195" i="3"/>
  <c r="M209" i="4"/>
  <c r="N209" i="4"/>
  <c r="J210" i="4" s="1"/>
  <c r="L209" i="4"/>
  <c r="I209" i="4"/>
  <c r="K209" i="4"/>
  <c r="G164" i="3" l="1"/>
  <c r="H164" i="3" s="1"/>
  <c r="D165" i="3" s="1"/>
  <c r="E169" i="4"/>
  <c r="F169" i="4"/>
  <c r="D169" i="4"/>
  <c r="B169" i="4"/>
  <c r="G169" i="4"/>
  <c r="C170" i="4" s="1"/>
  <c r="F165" i="3"/>
  <c r="E165" i="3"/>
  <c r="G165" i="3" s="1"/>
  <c r="H165" i="3" s="1"/>
  <c r="D166" i="3" s="1"/>
  <c r="C165" i="3"/>
  <c r="M196" i="3"/>
  <c r="J196" i="3"/>
  <c r="N196" i="3"/>
  <c r="O196" i="3"/>
  <c r="K197" i="3" s="1"/>
  <c r="L196" i="3"/>
  <c r="M210" i="4"/>
  <c r="N210" i="4"/>
  <c r="J211" i="4" s="1"/>
  <c r="I210" i="4"/>
  <c r="L210" i="4"/>
  <c r="K210" i="4"/>
  <c r="E166" i="3" l="1"/>
  <c r="C166" i="3"/>
  <c r="F166" i="3"/>
  <c r="G166" i="3"/>
  <c r="H166" i="3" s="1"/>
  <c r="D167" i="3" s="1"/>
  <c r="F170" i="4"/>
  <c r="D170" i="4"/>
  <c r="E170" i="4"/>
  <c r="B170" i="4"/>
  <c r="G170" i="4"/>
  <c r="C171" i="4" s="1"/>
  <c r="M211" i="4"/>
  <c r="I211" i="4"/>
  <c r="K211" i="4"/>
  <c r="N211" i="4"/>
  <c r="J212" i="4" s="1"/>
  <c r="L211" i="4"/>
  <c r="L197" i="3"/>
  <c r="O197" i="3"/>
  <c r="K198" i="3" s="1"/>
  <c r="M197" i="3"/>
  <c r="N197" i="3"/>
  <c r="J197" i="3"/>
  <c r="E167" i="3" l="1"/>
  <c r="C167" i="3"/>
  <c r="F167" i="3"/>
  <c r="D171" i="4"/>
  <c r="G171" i="4"/>
  <c r="C172" i="4" s="1"/>
  <c r="E171" i="4"/>
  <c r="F171" i="4"/>
  <c r="B171" i="4"/>
  <c r="I212" i="4"/>
  <c r="L212" i="4"/>
  <c r="K212" i="4"/>
  <c r="N212" i="4"/>
  <c r="J213" i="4" s="1"/>
  <c r="M212" i="4"/>
  <c r="L198" i="3"/>
  <c r="N198" i="3"/>
  <c r="O198" i="3"/>
  <c r="K199" i="3" s="1"/>
  <c r="M198" i="3"/>
  <c r="J198" i="3"/>
  <c r="G167" i="3" l="1"/>
  <c r="H167" i="3" s="1"/>
  <c r="D168" i="3" s="1"/>
  <c r="B172" i="4"/>
  <c r="E172" i="4"/>
  <c r="F172" i="4"/>
  <c r="G172" i="4"/>
  <c r="C173" i="4" s="1"/>
  <c r="D172" i="4"/>
  <c r="E168" i="3"/>
  <c r="C168" i="3"/>
  <c r="F168" i="3"/>
  <c r="M213" i="4"/>
  <c r="N213" i="4"/>
  <c r="J214" i="4" s="1"/>
  <c r="I213" i="4"/>
  <c r="L213" i="4"/>
  <c r="K213" i="4"/>
  <c r="L199" i="3"/>
  <c r="O199" i="3"/>
  <c r="K200" i="3" s="1"/>
  <c r="M199" i="3"/>
  <c r="J199" i="3"/>
  <c r="N199" i="3"/>
  <c r="B173" i="4" l="1"/>
  <c r="G173" i="4"/>
  <c r="C174" i="4" s="1"/>
  <c r="E173" i="4"/>
  <c r="F173" i="4"/>
  <c r="D173" i="4"/>
  <c r="G168" i="3"/>
  <c r="H168" i="3" s="1"/>
  <c r="D169" i="3" s="1"/>
  <c r="L200" i="3"/>
  <c r="N200" i="3"/>
  <c r="O200" i="3"/>
  <c r="K201" i="3" s="1"/>
  <c r="M200" i="3"/>
  <c r="J200" i="3"/>
  <c r="I214" i="4"/>
  <c r="L214" i="4"/>
  <c r="K214" i="4"/>
  <c r="M214" i="4"/>
  <c r="N214" i="4"/>
  <c r="J215" i="4" s="1"/>
  <c r="F169" i="3" l="1"/>
  <c r="C169" i="3"/>
  <c r="E169" i="3"/>
  <c r="G169" i="3" s="1"/>
  <c r="H169" i="3" s="1"/>
  <c r="D170" i="3" s="1"/>
  <c r="G174" i="4"/>
  <c r="C175" i="4" s="1"/>
  <c r="B174" i="4"/>
  <c r="F174" i="4"/>
  <c r="D174" i="4"/>
  <c r="E174" i="4"/>
  <c r="M215" i="4"/>
  <c r="N215" i="4"/>
  <c r="J216" i="4" s="1"/>
  <c r="I215" i="4"/>
  <c r="L215" i="4"/>
  <c r="K215" i="4"/>
  <c r="L201" i="3"/>
  <c r="N201" i="3"/>
  <c r="M201" i="3"/>
  <c r="O201" i="3"/>
  <c r="K202" i="3" s="1"/>
  <c r="J201" i="3"/>
  <c r="F170" i="3" l="1"/>
  <c r="E170" i="3"/>
  <c r="C170" i="3"/>
  <c r="G175" i="4"/>
  <c r="C176" i="4" s="1"/>
  <c r="B175" i="4"/>
  <c r="E175" i="4"/>
  <c r="D175" i="4"/>
  <c r="F175" i="4"/>
  <c r="M216" i="4"/>
  <c r="N216" i="4"/>
  <c r="J217" i="4" s="1"/>
  <c r="L216" i="4"/>
  <c r="I216" i="4"/>
  <c r="K216" i="4"/>
  <c r="J202" i="3"/>
  <c r="M202" i="3"/>
  <c r="L202" i="3"/>
  <c r="O202" i="3"/>
  <c r="K203" i="3" s="1"/>
  <c r="N202" i="3"/>
  <c r="E176" i="4" l="1"/>
  <c r="G176" i="4"/>
  <c r="C177" i="4" s="1"/>
  <c r="F176" i="4"/>
  <c r="B176" i="4"/>
  <c r="D176" i="4"/>
  <c r="G170" i="3"/>
  <c r="H170" i="3" s="1"/>
  <c r="D171" i="3" s="1"/>
  <c r="I217" i="4"/>
  <c r="L217" i="4"/>
  <c r="N217" i="4"/>
  <c r="J218" i="4" s="1"/>
  <c r="M217" i="4"/>
  <c r="K217" i="4"/>
  <c r="O203" i="3"/>
  <c r="K204" i="3" s="1"/>
  <c r="M203" i="3"/>
  <c r="J203" i="3"/>
  <c r="L203" i="3"/>
  <c r="N203" i="3"/>
  <c r="C171" i="3" l="1"/>
  <c r="E171" i="3"/>
  <c r="F171" i="3"/>
  <c r="G171" i="3"/>
  <c r="H171" i="3" s="1"/>
  <c r="D172" i="3" s="1"/>
  <c r="D177" i="4"/>
  <c r="B177" i="4"/>
  <c r="F177" i="4"/>
  <c r="E177" i="4"/>
  <c r="G177" i="4"/>
  <c r="C178" i="4" s="1"/>
  <c r="I218" i="4"/>
  <c r="K218" i="4"/>
  <c r="L218" i="4"/>
  <c r="M218" i="4"/>
  <c r="N218" i="4"/>
  <c r="J219" i="4" s="1"/>
  <c r="N204" i="3"/>
  <c r="M204" i="3"/>
  <c r="J204" i="3"/>
  <c r="L204" i="3"/>
  <c r="O204" i="3"/>
  <c r="K205" i="3" s="1"/>
  <c r="C172" i="3" l="1"/>
  <c r="F172" i="3"/>
  <c r="E172" i="3"/>
  <c r="G172" i="3" s="1"/>
  <c r="H172" i="3" s="1"/>
  <c r="D173" i="3" s="1"/>
  <c r="G178" i="4"/>
  <c r="C179" i="4" s="1"/>
  <c r="B178" i="4"/>
  <c r="F178" i="4"/>
  <c r="E178" i="4"/>
  <c r="D178" i="4"/>
  <c r="L219" i="4"/>
  <c r="N219" i="4"/>
  <c r="J220" i="4" s="1"/>
  <c r="K219" i="4"/>
  <c r="M219" i="4"/>
  <c r="I219" i="4"/>
  <c r="L205" i="3"/>
  <c r="O205" i="3"/>
  <c r="K206" i="3" s="1"/>
  <c r="M205" i="3"/>
  <c r="J205" i="3"/>
  <c r="N205" i="3"/>
  <c r="B179" i="4" l="1"/>
  <c r="E179" i="4"/>
  <c r="G179" i="4"/>
  <c r="C180" i="4" s="1"/>
  <c r="F179" i="4"/>
  <c r="D179" i="4"/>
  <c r="E173" i="3"/>
  <c r="C173" i="3"/>
  <c r="F173" i="3"/>
  <c r="G173" i="3" s="1"/>
  <c r="H173" i="3" s="1"/>
  <c r="D174" i="3" s="1"/>
  <c r="L220" i="4"/>
  <c r="N220" i="4"/>
  <c r="J221" i="4" s="1"/>
  <c r="K220" i="4"/>
  <c r="M220" i="4"/>
  <c r="I220" i="4"/>
  <c r="L206" i="3"/>
  <c r="J206" i="3"/>
  <c r="O206" i="3"/>
  <c r="K207" i="3" s="1"/>
  <c r="N206" i="3"/>
  <c r="M206" i="3"/>
  <c r="F174" i="3" l="1"/>
  <c r="E174" i="3"/>
  <c r="C174" i="3"/>
  <c r="G174" i="3"/>
  <c r="H174" i="3" s="1"/>
  <c r="D175" i="3" s="1"/>
  <c r="B180" i="4"/>
  <c r="G180" i="4"/>
  <c r="C181" i="4" s="1"/>
  <c r="F180" i="4"/>
  <c r="D180" i="4"/>
  <c r="E180" i="4"/>
  <c r="M207" i="3"/>
  <c r="O207" i="3"/>
  <c r="K208" i="3" s="1"/>
  <c r="N207" i="3"/>
  <c r="J207" i="3"/>
  <c r="L207" i="3"/>
  <c r="K221" i="4"/>
  <c r="M221" i="4"/>
  <c r="N221" i="4"/>
  <c r="J222" i="4" s="1"/>
  <c r="I221" i="4"/>
  <c r="L221" i="4"/>
  <c r="F175" i="3" l="1"/>
  <c r="E175" i="3"/>
  <c r="G175" i="3" s="1"/>
  <c r="H175" i="3" s="1"/>
  <c r="D176" i="3" s="1"/>
  <c r="C175" i="3"/>
  <c r="E181" i="4"/>
  <c r="G181" i="4"/>
  <c r="C182" i="4" s="1"/>
  <c r="F181" i="4"/>
  <c r="D181" i="4"/>
  <c r="B181" i="4"/>
  <c r="K222" i="4"/>
  <c r="M222" i="4"/>
  <c r="N222" i="4"/>
  <c r="J223" i="4" s="1"/>
  <c r="I222" i="4"/>
  <c r="L222" i="4"/>
  <c r="N208" i="3"/>
  <c r="O208" i="3"/>
  <c r="K209" i="3" s="1"/>
  <c r="J208" i="3"/>
  <c r="L208" i="3"/>
  <c r="M208" i="3"/>
  <c r="F176" i="3" l="1"/>
  <c r="C176" i="3"/>
  <c r="E176" i="3"/>
  <c r="G176" i="3" s="1"/>
  <c r="H176" i="3" s="1"/>
  <c r="D177" i="3" s="1"/>
  <c r="B182" i="4"/>
  <c r="E182" i="4"/>
  <c r="D182" i="4"/>
  <c r="F182" i="4"/>
  <c r="G182" i="4"/>
  <c r="C183" i="4" s="1"/>
  <c r="L223" i="4"/>
  <c r="K223" i="4"/>
  <c r="M223" i="4"/>
  <c r="N223" i="4"/>
  <c r="J224" i="4" s="1"/>
  <c r="I223" i="4"/>
  <c r="J209" i="3"/>
  <c r="O209" i="3"/>
  <c r="K210" i="3" s="1"/>
  <c r="L209" i="3"/>
  <c r="N209" i="3"/>
  <c r="M209" i="3"/>
  <c r="D183" i="4" l="1"/>
  <c r="B183" i="4"/>
  <c r="F183" i="4"/>
  <c r="E183" i="4"/>
  <c r="G183" i="4"/>
  <c r="C184" i="4" s="1"/>
  <c r="C177" i="3"/>
  <c r="E177" i="3"/>
  <c r="F177" i="3"/>
  <c r="K224" i="4"/>
  <c r="M224" i="4"/>
  <c r="N224" i="4"/>
  <c r="J225" i="4" s="1"/>
  <c r="I224" i="4"/>
  <c r="L224" i="4"/>
  <c r="O210" i="3"/>
  <c r="K211" i="3" s="1"/>
  <c r="J210" i="3"/>
  <c r="N210" i="3"/>
  <c r="L210" i="3"/>
  <c r="M210" i="3"/>
  <c r="G177" i="3" l="1"/>
  <c r="H177" i="3" s="1"/>
  <c r="D178" i="3" s="1"/>
  <c r="E184" i="4"/>
  <c r="D184" i="4"/>
  <c r="B184" i="4"/>
  <c r="G184" i="4"/>
  <c r="C185" i="4" s="1"/>
  <c r="F184" i="4"/>
  <c r="E178" i="3"/>
  <c r="C178" i="3"/>
  <c r="F178" i="3"/>
  <c r="I225" i="4"/>
  <c r="L225" i="4"/>
  <c r="K225" i="4"/>
  <c r="M225" i="4"/>
  <c r="N225" i="4"/>
  <c r="J226" i="4" s="1"/>
  <c r="L211" i="3"/>
  <c r="N211" i="3"/>
  <c r="M211" i="3"/>
  <c r="J211" i="3"/>
  <c r="O211" i="3"/>
  <c r="K212" i="3" s="1"/>
  <c r="G178" i="3" l="1"/>
  <c r="H178" i="3" s="1"/>
  <c r="D179" i="3" s="1"/>
  <c r="B185" i="4"/>
  <c r="D185" i="4"/>
  <c r="F185" i="4"/>
  <c r="G185" i="4"/>
  <c r="C186" i="4" s="1"/>
  <c r="E185" i="4"/>
  <c r="F179" i="3"/>
  <c r="E179" i="3"/>
  <c r="G179" i="3" s="1"/>
  <c r="H179" i="3" s="1"/>
  <c r="D180" i="3" s="1"/>
  <c r="C179" i="3"/>
  <c r="O212" i="3"/>
  <c r="K213" i="3" s="1"/>
  <c r="J212" i="3"/>
  <c r="N212" i="3"/>
  <c r="M212" i="3"/>
  <c r="L212" i="3"/>
  <c r="I226" i="4"/>
  <c r="M226" i="4"/>
  <c r="K226" i="4"/>
  <c r="L226" i="4"/>
  <c r="N226" i="4"/>
  <c r="J227" i="4" s="1"/>
  <c r="E186" i="4" l="1"/>
  <c r="D186" i="4"/>
  <c r="G186" i="4"/>
  <c r="C187" i="4" s="1"/>
  <c r="F186" i="4"/>
  <c r="B186" i="4"/>
  <c r="E180" i="3"/>
  <c r="C180" i="3"/>
  <c r="F180" i="3"/>
  <c r="K227" i="4"/>
  <c r="N227" i="4"/>
  <c r="J228" i="4" s="1"/>
  <c r="M227" i="4"/>
  <c r="L227" i="4"/>
  <c r="I227" i="4"/>
  <c r="L213" i="3"/>
  <c r="N213" i="3"/>
  <c r="M213" i="3"/>
  <c r="O213" i="3"/>
  <c r="K214" i="3" s="1"/>
  <c r="J213" i="3"/>
  <c r="F187" i="4" l="1"/>
  <c r="B187" i="4"/>
  <c r="G187" i="4"/>
  <c r="C188" i="4" s="1"/>
  <c r="E187" i="4"/>
  <c r="D187" i="4"/>
  <c r="N214" i="3"/>
  <c r="L214" i="3"/>
  <c r="J214" i="3"/>
  <c r="M214" i="3"/>
  <c r="O214" i="3"/>
  <c r="K215" i="3" s="1"/>
  <c r="K228" i="4"/>
  <c r="N228" i="4"/>
  <c r="J229" i="4" s="1"/>
  <c r="M228" i="4"/>
  <c r="L228" i="4"/>
  <c r="I228" i="4"/>
  <c r="G180" i="3"/>
  <c r="H180" i="3" s="1"/>
  <c r="D181" i="3" s="1"/>
  <c r="B188" i="4" l="1"/>
  <c r="E188" i="4"/>
  <c r="D188" i="4"/>
  <c r="G188" i="4"/>
  <c r="C189" i="4" s="1"/>
  <c r="F188" i="4"/>
  <c r="C181" i="3"/>
  <c r="F181" i="3"/>
  <c r="E181" i="3"/>
  <c r="G181" i="3" s="1"/>
  <c r="H181" i="3" s="1"/>
  <c r="D182" i="3" s="1"/>
  <c r="K229" i="4"/>
  <c r="N229" i="4"/>
  <c r="J230" i="4" s="1"/>
  <c r="M229" i="4"/>
  <c r="L229" i="4"/>
  <c r="I229" i="4"/>
  <c r="J215" i="3"/>
  <c r="N215" i="3"/>
  <c r="M215" i="3"/>
  <c r="O215" i="3"/>
  <c r="K216" i="3" s="1"/>
  <c r="L215" i="3"/>
  <c r="E189" i="4" l="1"/>
  <c r="B189" i="4"/>
  <c r="D189" i="4"/>
  <c r="F189" i="4"/>
  <c r="G189" i="4"/>
  <c r="C190" i="4" s="1"/>
  <c r="C182" i="3"/>
  <c r="E182" i="3"/>
  <c r="F182" i="3"/>
  <c r="K230" i="4"/>
  <c r="N230" i="4"/>
  <c r="J231" i="4" s="1"/>
  <c r="I230" i="4"/>
  <c r="M230" i="4"/>
  <c r="L230" i="4"/>
  <c r="O216" i="3"/>
  <c r="K217" i="3" s="1"/>
  <c r="J216" i="3"/>
  <c r="N216" i="3"/>
  <c r="L216" i="3"/>
  <c r="M216" i="3"/>
  <c r="G190" i="4" l="1"/>
  <c r="C191" i="4" s="1"/>
  <c r="B190" i="4"/>
  <c r="D190" i="4"/>
  <c r="F190" i="4"/>
  <c r="E190" i="4"/>
  <c r="L217" i="3"/>
  <c r="N217" i="3"/>
  <c r="O217" i="3"/>
  <c r="K218" i="3" s="1"/>
  <c r="M217" i="3"/>
  <c r="J217" i="3"/>
  <c r="G182" i="3"/>
  <c r="H182" i="3" s="1"/>
  <c r="D183" i="3" s="1"/>
  <c r="L231" i="4"/>
  <c r="I231" i="4"/>
  <c r="K231" i="4"/>
  <c r="N231" i="4"/>
  <c r="J232" i="4" s="1"/>
  <c r="M231" i="4"/>
  <c r="B191" i="4" l="1"/>
  <c r="D191" i="4"/>
  <c r="F191" i="4"/>
  <c r="E191" i="4"/>
  <c r="G191" i="4"/>
  <c r="C192" i="4" s="1"/>
  <c r="L218" i="3"/>
  <c r="M218" i="3"/>
  <c r="J218" i="3"/>
  <c r="O218" i="3"/>
  <c r="K219" i="3" s="1"/>
  <c r="N218" i="3"/>
  <c r="L232" i="4"/>
  <c r="I232" i="4"/>
  <c r="K232" i="4"/>
  <c r="N232" i="4"/>
  <c r="J233" i="4" s="1"/>
  <c r="M232" i="4"/>
  <c r="F183" i="3"/>
  <c r="C183" i="3"/>
  <c r="E183" i="3"/>
  <c r="B192" i="4" l="1"/>
  <c r="D192" i="4"/>
  <c r="G192" i="4"/>
  <c r="C193" i="4" s="1"/>
  <c r="E192" i="4"/>
  <c r="F192" i="4"/>
  <c r="G183" i="3"/>
  <c r="H183" i="3" s="1"/>
  <c r="D184" i="3" s="1"/>
  <c r="N233" i="4"/>
  <c r="J234" i="4" s="1"/>
  <c r="M233" i="4"/>
  <c r="L233" i="4"/>
  <c r="I233" i="4"/>
  <c r="K233" i="4"/>
  <c r="L219" i="3"/>
  <c r="N219" i="3"/>
  <c r="M219" i="3"/>
  <c r="J219" i="3"/>
  <c r="O219" i="3"/>
  <c r="K220" i="3" s="1"/>
  <c r="D193" i="4" l="1"/>
  <c r="E193" i="4"/>
  <c r="G193" i="4"/>
  <c r="C194" i="4" s="1"/>
  <c r="B193" i="4"/>
  <c r="F193" i="4"/>
  <c r="N220" i="3"/>
  <c r="L220" i="3"/>
  <c r="M220" i="3"/>
  <c r="O220" i="3"/>
  <c r="K221" i="3" s="1"/>
  <c r="J220" i="3"/>
  <c r="K234" i="4"/>
  <c r="M234" i="4"/>
  <c r="N234" i="4"/>
  <c r="J235" i="4" s="1"/>
  <c r="L234" i="4"/>
  <c r="I234" i="4"/>
  <c r="F184" i="3"/>
  <c r="C184" i="3"/>
  <c r="E184" i="3"/>
  <c r="B194" i="4" l="1"/>
  <c r="G194" i="4"/>
  <c r="C195" i="4" s="1"/>
  <c r="F194" i="4"/>
  <c r="E194" i="4"/>
  <c r="D194" i="4"/>
  <c r="M235" i="4"/>
  <c r="K235" i="4"/>
  <c r="N235" i="4"/>
  <c r="J236" i="4" s="1"/>
  <c r="L235" i="4"/>
  <c r="I235" i="4"/>
  <c r="O221" i="3"/>
  <c r="K222" i="3" s="1"/>
  <c r="J221" i="3"/>
  <c r="N221" i="3"/>
  <c r="M221" i="3"/>
  <c r="L221" i="3"/>
  <c r="G184" i="3"/>
  <c r="H184" i="3" s="1"/>
  <c r="D185" i="3" s="1"/>
  <c r="B195" i="4" l="1"/>
  <c r="G195" i="4"/>
  <c r="C196" i="4" s="1"/>
  <c r="E195" i="4"/>
  <c r="D195" i="4"/>
  <c r="F195" i="4"/>
  <c r="E185" i="3"/>
  <c r="C185" i="3"/>
  <c r="F185" i="3"/>
  <c r="L236" i="4"/>
  <c r="I236" i="4"/>
  <c r="K236" i="4"/>
  <c r="N236" i="4"/>
  <c r="J237" i="4" s="1"/>
  <c r="M236" i="4"/>
  <c r="L222" i="3"/>
  <c r="M222" i="3"/>
  <c r="O222" i="3"/>
  <c r="K223" i="3" s="1"/>
  <c r="J222" i="3"/>
  <c r="N222" i="3"/>
  <c r="B196" i="4" l="1"/>
  <c r="D196" i="4"/>
  <c r="G196" i="4"/>
  <c r="C197" i="4" s="1"/>
  <c r="E196" i="4"/>
  <c r="F196" i="4"/>
  <c r="N237" i="4"/>
  <c r="J238" i="4" s="1"/>
  <c r="M237" i="4"/>
  <c r="L237" i="4"/>
  <c r="I237" i="4"/>
  <c r="K237" i="4"/>
  <c r="M223" i="3"/>
  <c r="O223" i="3"/>
  <c r="K224" i="3" s="1"/>
  <c r="J223" i="3"/>
  <c r="N223" i="3"/>
  <c r="L223" i="3"/>
  <c r="G185" i="3"/>
  <c r="H185" i="3" s="1"/>
  <c r="D186" i="3" s="1"/>
  <c r="B197" i="4" l="1"/>
  <c r="G197" i="4"/>
  <c r="C198" i="4" s="1"/>
  <c r="F197" i="4"/>
  <c r="E197" i="4"/>
  <c r="D197" i="4"/>
  <c r="C186" i="3"/>
  <c r="F186" i="3"/>
  <c r="E186" i="3"/>
  <c r="G186" i="3" s="1"/>
  <c r="H186" i="3" s="1"/>
  <c r="D187" i="3" s="1"/>
  <c r="J224" i="3"/>
  <c r="N224" i="3"/>
  <c r="L224" i="3"/>
  <c r="M224" i="3"/>
  <c r="O224" i="3"/>
  <c r="K225" i="3" s="1"/>
  <c r="L238" i="4"/>
  <c r="I238" i="4"/>
  <c r="K238" i="4"/>
  <c r="M238" i="4"/>
  <c r="N238" i="4"/>
  <c r="J239" i="4" s="1"/>
  <c r="G198" i="4" l="1"/>
  <c r="C199" i="4" s="1"/>
  <c r="D198" i="4"/>
  <c r="E198" i="4"/>
  <c r="B198" i="4"/>
  <c r="F198" i="4"/>
  <c r="J225" i="3"/>
  <c r="L225" i="3"/>
  <c r="N225" i="3"/>
  <c r="M225" i="3"/>
  <c r="O225" i="3"/>
  <c r="K226" i="3" s="1"/>
  <c r="C187" i="3"/>
  <c r="E187" i="3"/>
  <c r="F187" i="3"/>
  <c r="L239" i="4"/>
  <c r="I239" i="4"/>
  <c r="K239" i="4"/>
  <c r="N239" i="4"/>
  <c r="J240" i="4" s="1"/>
  <c r="M239" i="4"/>
  <c r="B199" i="4" l="1"/>
  <c r="D199" i="4"/>
  <c r="E199" i="4"/>
  <c r="F199" i="4"/>
  <c r="G199" i="4"/>
  <c r="C200" i="4" s="1"/>
  <c r="G187" i="3"/>
  <c r="H187" i="3" s="1"/>
  <c r="D188" i="3" s="1"/>
  <c r="C188" i="3" s="1"/>
  <c r="F188" i="3"/>
  <c r="M240" i="4"/>
  <c r="K240" i="4"/>
  <c r="L240" i="4"/>
  <c r="I240" i="4"/>
  <c r="N240" i="4"/>
  <c r="J241" i="4" s="1"/>
  <c r="J226" i="3"/>
  <c r="N226" i="3"/>
  <c r="M226" i="3"/>
  <c r="L226" i="3"/>
  <c r="O226" i="3"/>
  <c r="K227" i="3" s="1"/>
  <c r="E188" i="3" l="1"/>
  <c r="G188" i="3" s="1"/>
  <c r="H188" i="3" s="1"/>
  <c r="D189" i="3" s="1"/>
  <c r="D200" i="4"/>
  <c r="F200" i="4"/>
  <c r="E200" i="4"/>
  <c r="B200" i="4"/>
  <c r="G200" i="4"/>
  <c r="C201" i="4" s="1"/>
  <c r="L227" i="3"/>
  <c r="N227" i="3"/>
  <c r="M227" i="3"/>
  <c r="J227" i="3"/>
  <c r="O227" i="3"/>
  <c r="K228" i="3" s="1"/>
  <c r="K241" i="4"/>
  <c r="N241" i="4"/>
  <c r="J242" i="4" s="1"/>
  <c r="M241" i="4"/>
  <c r="L241" i="4"/>
  <c r="I241" i="4"/>
  <c r="F189" i="3" l="1"/>
  <c r="C189" i="3"/>
  <c r="E189" i="3"/>
  <c r="G189" i="3" s="1"/>
  <c r="H189" i="3" s="1"/>
  <c r="D190" i="3" s="1"/>
  <c r="B201" i="4"/>
  <c r="D201" i="4"/>
  <c r="F201" i="4"/>
  <c r="G201" i="4"/>
  <c r="C202" i="4" s="1"/>
  <c r="E201" i="4"/>
  <c r="L242" i="4"/>
  <c r="I242" i="4"/>
  <c r="M242" i="4"/>
  <c r="K242" i="4"/>
  <c r="N242" i="4"/>
  <c r="J243" i="4" s="1"/>
  <c r="L228" i="3"/>
  <c r="M228" i="3"/>
  <c r="J228" i="3"/>
  <c r="O228" i="3"/>
  <c r="K229" i="3" s="1"/>
  <c r="N228" i="3"/>
  <c r="B202" i="4" l="1"/>
  <c r="G202" i="4"/>
  <c r="C203" i="4" s="1"/>
  <c r="F202" i="4"/>
  <c r="E202" i="4"/>
  <c r="D202" i="4"/>
  <c r="J229" i="3"/>
  <c r="L229" i="3"/>
  <c r="N229" i="3"/>
  <c r="M229" i="3"/>
  <c r="O229" i="3"/>
  <c r="K230" i="3" s="1"/>
  <c r="C190" i="3"/>
  <c r="E190" i="3"/>
  <c r="F190" i="3"/>
  <c r="N243" i="4"/>
  <c r="J244" i="4" s="1"/>
  <c r="L243" i="4"/>
  <c r="M243" i="4"/>
  <c r="K243" i="4"/>
  <c r="I243" i="4"/>
  <c r="E203" i="4" l="1"/>
  <c r="F203" i="4"/>
  <c r="B203" i="4"/>
  <c r="G203" i="4"/>
  <c r="C204" i="4" s="1"/>
  <c r="D203" i="4"/>
  <c r="G190" i="3"/>
  <c r="H190" i="3" s="1"/>
  <c r="D191" i="3" s="1"/>
  <c r="E191" i="3" s="1"/>
  <c r="F191" i="3"/>
  <c r="C191" i="3"/>
  <c r="M244" i="4"/>
  <c r="L244" i="4"/>
  <c r="I244" i="4"/>
  <c r="K244" i="4"/>
  <c r="N244" i="4"/>
  <c r="J245" i="4" s="1"/>
  <c r="J230" i="3"/>
  <c r="N230" i="3"/>
  <c r="L230" i="3"/>
  <c r="O230" i="3"/>
  <c r="K231" i="3" s="1"/>
  <c r="M230" i="3"/>
  <c r="D204" i="4" l="1"/>
  <c r="E204" i="4"/>
  <c r="G204" i="4"/>
  <c r="C205" i="4" s="1"/>
  <c r="F204" i="4"/>
  <c r="B204" i="4"/>
  <c r="G191" i="3"/>
  <c r="H191" i="3" s="1"/>
  <c r="D192" i="3" s="1"/>
  <c r="F192" i="3" s="1"/>
  <c r="C192" i="3"/>
  <c r="E192" i="3"/>
  <c r="O231" i="3"/>
  <c r="K232" i="3" s="1"/>
  <c r="L231" i="3"/>
  <c r="N231" i="3"/>
  <c r="M231" i="3"/>
  <c r="J231" i="3"/>
  <c r="I245" i="4"/>
  <c r="M245" i="4"/>
  <c r="K245" i="4"/>
  <c r="N245" i="4"/>
  <c r="J246" i="4" s="1"/>
  <c r="L245" i="4"/>
  <c r="D205" i="4" l="1"/>
  <c r="B205" i="4"/>
  <c r="F205" i="4"/>
  <c r="E205" i="4"/>
  <c r="G205" i="4"/>
  <c r="C206" i="4" s="1"/>
  <c r="G192" i="3"/>
  <c r="H192" i="3" s="1"/>
  <c r="D193" i="3" s="1"/>
  <c r="I246" i="4"/>
  <c r="K246" i="4"/>
  <c r="N246" i="4"/>
  <c r="J247" i="4" s="1"/>
  <c r="M246" i="4"/>
  <c r="L246" i="4"/>
  <c r="O232" i="3"/>
  <c r="K233" i="3" s="1"/>
  <c r="J232" i="3"/>
  <c r="N232" i="3"/>
  <c r="L232" i="3"/>
  <c r="M232" i="3"/>
  <c r="D206" i="4" l="1"/>
  <c r="F206" i="4"/>
  <c r="B206" i="4"/>
  <c r="G206" i="4"/>
  <c r="C207" i="4" s="1"/>
  <c r="E206" i="4"/>
  <c r="M233" i="3"/>
  <c r="O233" i="3"/>
  <c r="K234" i="3" s="1"/>
  <c r="N233" i="3"/>
  <c r="L233" i="3"/>
  <c r="J233" i="3"/>
  <c r="E193" i="3"/>
  <c r="F193" i="3"/>
  <c r="C193" i="3"/>
  <c r="I247" i="4"/>
  <c r="N247" i="4"/>
  <c r="J248" i="4" s="1"/>
  <c r="L247" i="4"/>
  <c r="M247" i="4"/>
  <c r="K247" i="4"/>
  <c r="D207" i="4" l="1"/>
  <c r="E207" i="4"/>
  <c r="B207" i="4"/>
  <c r="F207" i="4"/>
  <c r="G207" i="4"/>
  <c r="C208" i="4" s="1"/>
  <c r="G193" i="3"/>
  <c r="H193" i="3" s="1"/>
  <c r="D194" i="3" s="1"/>
  <c r="E194" i="3" s="1"/>
  <c r="I248" i="4"/>
  <c r="K248" i="4"/>
  <c r="N248" i="4"/>
  <c r="J249" i="4" s="1"/>
  <c r="M248" i="4"/>
  <c r="L248" i="4"/>
  <c r="O234" i="3"/>
  <c r="K235" i="3" s="1"/>
  <c r="L234" i="3"/>
  <c r="J234" i="3"/>
  <c r="N234" i="3"/>
  <c r="M234" i="3"/>
  <c r="C194" i="3" l="1"/>
  <c r="F194" i="3"/>
  <c r="G194" i="3" s="1"/>
  <c r="H194" i="3" s="1"/>
  <c r="D195" i="3" s="1"/>
  <c r="E208" i="4"/>
  <c r="G208" i="4"/>
  <c r="C209" i="4" s="1"/>
  <c r="B208" i="4"/>
  <c r="D208" i="4"/>
  <c r="F208" i="4"/>
  <c r="I249" i="4"/>
  <c r="N249" i="4"/>
  <c r="J250" i="4" s="1"/>
  <c r="L249" i="4"/>
  <c r="M249" i="4"/>
  <c r="K249" i="4"/>
  <c r="M235" i="3"/>
  <c r="J235" i="3"/>
  <c r="L235" i="3"/>
  <c r="O235" i="3"/>
  <c r="K236" i="3" s="1"/>
  <c r="N235" i="3"/>
  <c r="C195" i="3" l="1"/>
  <c r="F195" i="3"/>
  <c r="E195" i="3"/>
  <c r="G195" i="3" s="1"/>
  <c r="H195" i="3" s="1"/>
  <c r="D196" i="3" s="1"/>
  <c r="F196" i="3" s="1"/>
  <c r="F209" i="4"/>
  <c r="G209" i="4"/>
  <c r="C210" i="4" s="1"/>
  <c r="E209" i="4"/>
  <c r="B209" i="4"/>
  <c r="D209" i="4"/>
  <c r="N236" i="3"/>
  <c r="O236" i="3"/>
  <c r="K237" i="3" s="1"/>
  <c r="L236" i="3"/>
  <c r="M236" i="3"/>
  <c r="J236" i="3"/>
  <c r="I250" i="4"/>
  <c r="K250" i="4"/>
  <c r="N250" i="4"/>
  <c r="J251" i="4" s="1"/>
  <c r="M250" i="4"/>
  <c r="L250" i="4"/>
  <c r="C196" i="3" l="1"/>
  <c r="E196" i="3"/>
  <c r="G196" i="3"/>
  <c r="H196" i="3" s="1"/>
  <c r="D197" i="3" s="1"/>
  <c r="B210" i="4"/>
  <c r="F210" i="4"/>
  <c r="E210" i="4"/>
  <c r="D210" i="4"/>
  <c r="G210" i="4"/>
  <c r="C211" i="4" s="1"/>
  <c r="M251" i="4"/>
  <c r="K251" i="4"/>
  <c r="I251" i="4"/>
  <c r="N251" i="4"/>
  <c r="J252" i="4" s="1"/>
  <c r="L251" i="4"/>
  <c r="C197" i="3"/>
  <c r="F197" i="3"/>
  <c r="E197" i="3"/>
  <c r="O237" i="3"/>
  <c r="K238" i="3" s="1"/>
  <c r="L237" i="3"/>
  <c r="J237" i="3"/>
  <c r="N237" i="3"/>
  <c r="M237" i="3"/>
  <c r="G211" i="4" l="1"/>
  <c r="C212" i="4" s="1"/>
  <c r="F211" i="4"/>
  <c r="E211" i="4"/>
  <c r="D211" i="4"/>
  <c r="B211" i="4"/>
  <c r="I252" i="4"/>
  <c r="L252" i="4"/>
  <c r="K252" i="4"/>
  <c r="M252" i="4"/>
  <c r="N252" i="4"/>
  <c r="J253" i="4" s="1"/>
  <c r="G197" i="3"/>
  <c r="H197" i="3" s="1"/>
  <c r="D198" i="3" s="1"/>
  <c r="J238" i="3"/>
  <c r="M238" i="3"/>
  <c r="L238" i="3"/>
  <c r="O238" i="3"/>
  <c r="K239" i="3" s="1"/>
  <c r="N238" i="3"/>
  <c r="F212" i="4" l="1"/>
  <c r="G212" i="4"/>
  <c r="C213" i="4" s="1"/>
  <c r="D212" i="4"/>
  <c r="B212" i="4"/>
  <c r="E212" i="4"/>
  <c r="M239" i="3"/>
  <c r="O239" i="3"/>
  <c r="K240" i="3" s="1"/>
  <c r="L239" i="3"/>
  <c r="N239" i="3"/>
  <c r="J239" i="3"/>
  <c r="F198" i="3"/>
  <c r="E198" i="3"/>
  <c r="G198" i="3" s="1"/>
  <c r="H198" i="3" s="1"/>
  <c r="D199" i="3" s="1"/>
  <c r="C198" i="3"/>
  <c r="I253" i="4"/>
  <c r="L253" i="4"/>
  <c r="K253" i="4"/>
  <c r="N253" i="4"/>
  <c r="J254" i="4" s="1"/>
  <c r="M253" i="4"/>
  <c r="D213" i="4" l="1"/>
  <c r="F213" i="4"/>
  <c r="E213" i="4"/>
  <c r="G213" i="4"/>
  <c r="C214" i="4" s="1"/>
  <c r="B213" i="4"/>
  <c r="E199" i="3"/>
  <c r="F199" i="3"/>
  <c r="C199" i="3"/>
  <c r="J240" i="3"/>
  <c r="O240" i="3"/>
  <c r="K241" i="3" s="1"/>
  <c r="M240" i="3"/>
  <c r="L240" i="3"/>
  <c r="N240" i="3"/>
  <c r="K254" i="4"/>
  <c r="I254" i="4"/>
  <c r="L254" i="4"/>
  <c r="M254" i="4"/>
  <c r="N254" i="4"/>
  <c r="J255" i="4" s="1"/>
  <c r="G214" i="4" l="1"/>
  <c r="C215" i="4" s="1"/>
  <c r="B214" i="4"/>
  <c r="E214" i="4"/>
  <c r="D214" i="4"/>
  <c r="F214" i="4"/>
  <c r="I255" i="4"/>
  <c r="L255" i="4"/>
  <c r="K255" i="4"/>
  <c r="M255" i="4"/>
  <c r="N255" i="4"/>
  <c r="J256" i="4" s="1"/>
  <c r="L241" i="3"/>
  <c r="N241" i="3"/>
  <c r="J241" i="3"/>
  <c r="M241" i="3"/>
  <c r="O241" i="3"/>
  <c r="K242" i="3" s="1"/>
  <c r="G199" i="3"/>
  <c r="H199" i="3" s="1"/>
  <c r="D200" i="3" s="1"/>
  <c r="E215" i="4" l="1"/>
  <c r="F215" i="4"/>
  <c r="D215" i="4"/>
  <c r="B215" i="4"/>
  <c r="G215" i="4"/>
  <c r="C216" i="4" s="1"/>
  <c r="C200" i="3"/>
  <c r="F200" i="3"/>
  <c r="E200" i="3"/>
  <c r="G200" i="3" s="1"/>
  <c r="H200" i="3" s="1"/>
  <c r="D201" i="3" s="1"/>
  <c r="L242" i="3"/>
  <c r="N242" i="3"/>
  <c r="J242" i="3"/>
  <c r="M242" i="3"/>
  <c r="O242" i="3"/>
  <c r="K243" i="3" s="1"/>
  <c r="L256" i="4"/>
  <c r="K256" i="4"/>
  <c r="M256" i="4"/>
  <c r="N256" i="4"/>
  <c r="J257" i="4" s="1"/>
  <c r="I256" i="4"/>
  <c r="D216" i="4" l="1"/>
  <c r="E216" i="4"/>
  <c r="G216" i="4"/>
  <c r="C217" i="4" s="1"/>
  <c r="B216" i="4"/>
  <c r="F216" i="4"/>
  <c r="F201" i="3"/>
  <c r="E201" i="3"/>
  <c r="C201" i="3"/>
  <c r="L257" i="4"/>
  <c r="N257" i="4"/>
  <c r="J258" i="4" s="1"/>
  <c r="K257" i="4"/>
  <c r="M257" i="4"/>
  <c r="I257" i="4"/>
  <c r="J243" i="3"/>
  <c r="M243" i="3"/>
  <c r="O243" i="3"/>
  <c r="K244" i="3" s="1"/>
  <c r="L243" i="3"/>
  <c r="N243" i="3"/>
  <c r="D217" i="4" l="1"/>
  <c r="G217" i="4"/>
  <c r="C218" i="4" s="1"/>
  <c r="F217" i="4"/>
  <c r="E217" i="4"/>
  <c r="B217" i="4"/>
  <c r="G201" i="3"/>
  <c r="H201" i="3" s="1"/>
  <c r="D202" i="3" s="1"/>
  <c r="C202" i="3" s="1"/>
  <c r="J244" i="3"/>
  <c r="M244" i="3"/>
  <c r="O244" i="3"/>
  <c r="K245" i="3" s="1"/>
  <c r="N244" i="3"/>
  <c r="L244" i="3"/>
  <c r="I258" i="4"/>
  <c r="L258" i="4"/>
  <c r="K258" i="4"/>
  <c r="M258" i="4"/>
  <c r="N258" i="4"/>
  <c r="J259" i="4" s="1"/>
  <c r="F202" i="3" l="1"/>
  <c r="E202" i="3"/>
  <c r="E218" i="4"/>
  <c r="D218" i="4"/>
  <c r="F218" i="4"/>
  <c r="G218" i="4"/>
  <c r="C219" i="4" s="1"/>
  <c r="B218" i="4"/>
  <c r="G202" i="3"/>
  <c r="H202" i="3" s="1"/>
  <c r="D203" i="3" s="1"/>
  <c r="F203" i="3" s="1"/>
  <c r="K259" i="4"/>
  <c r="M259" i="4"/>
  <c r="N259" i="4"/>
  <c r="J260" i="4" s="1"/>
  <c r="I259" i="4"/>
  <c r="L259" i="4"/>
  <c r="N245" i="3"/>
  <c r="J245" i="3"/>
  <c r="L245" i="3"/>
  <c r="M245" i="3"/>
  <c r="O245" i="3"/>
  <c r="K246" i="3" s="1"/>
  <c r="E203" i="3" l="1"/>
  <c r="C203" i="3"/>
  <c r="G203" i="3"/>
  <c r="H203" i="3" s="1"/>
  <c r="D204" i="3" s="1"/>
  <c r="C204" i="3" s="1"/>
  <c r="E219" i="4"/>
  <c r="G219" i="4"/>
  <c r="C220" i="4" s="1"/>
  <c r="B219" i="4"/>
  <c r="F219" i="4"/>
  <c r="D219" i="4"/>
  <c r="E204" i="3"/>
  <c r="F204" i="3"/>
  <c r="M260" i="4"/>
  <c r="N260" i="4"/>
  <c r="J261" i="4" s="1"/>
  <c r="I260" i="4"/>
  <c r="L260" i="4"/>
  <c r="K260" i="4"/>
  <c r="J246" i="3"/>
  <c r="L246" i="3"/>
  <c r="M246" i="3"/>
  <c r="O246" i="3"/>
  <c r="K247" i="3" s="1"/>
  <c r="N246" i="3"/>
  <c r="D220" i="4" l="1"/>
  <c r="G220" i="4"/>
  <c r="C221" i="4" s="1"/>
  <c r="E220" i="4"/>
  <c r="B220" i="4"/>
  <c r="F220" i="4"/>
  <c r="J247" i="3"/>
  <c r="M247" i="3"/>
  <c r="O247" i="3"/>
  <c r="K248" i="3" s="1"/>
  <c r="L247" i="3"/>
  <c r="N247" i="3"/>
  <c r="M261" i="4"/>
  <c r="N261" i="4"/>
  <c r="J262" i="4" s="1"/>
  <c r="K261" i="4"/>
  <c r="I261" i="4"/>
  <c r="L261" i="4"/>
  <c r="G204" i="3"/>
  <c r="H204" i="3" s="1"/>
  <c r="D205" i="3" s="1"/>
  <c r="E221" i="4" l="1"/>
  <c r="F221" i="4"/>
  <c r="D221" i="4"/>
  <c r="B221" i="4"/>
  <c r="G221" i="4"/>
  <c r="C222" i="4" s="1"/>
  <c r="F205" i="3"/>
  <c r="E205" i="3"/>
  <c r="G205" i="3" s="1"/>
  <c r="H205" i="3" s="1"/>
  <c r="D206" i="3" s="1"/>
  <c r="C205" i="3"/>
  <c r="K262" i="4"/>
  <c r="M262" i="4"/>
  <c r="N262" i="4"/>
  <c r="J263" i="4" s="1"/>
  <c r="L262" i="4"/>
  <c r="I262" i="4"/>
  <c r="M248" i="3"/>
  <c r="O248" i="3"/>
  <c r="K249" i="3" s="1"/>
  <c r="L248" i="3"/>
  <c r="N248" i="3"/>
  <c r="J248" i="3"/>
  <c r="D222" i="4" l="1"/>
  <c r="E222" i="4"/>
  <c r="F222" i="4"/>
  <c r="G222" i="4"/>
  <c r="C223" i="4" s="1"/>
  <c r="B222" i="4"/>
  <c r="N249" i="3"/>
  <c r="J249" i="3"/>
  <c r="M249" i="3"/>
  <c r="L249" i="3"/>
  <c r="O249" i="3"/>
  <c r="K250" i="3" s="1"/>
  <c r="I263" i="4"/>
  <c r="N263" i="4"/>
  <c r="J264" i="4" s="1"/>
  <c r="L263" i="4"/>
  <c r="K263" i="4"/>
  <c r="M263" i="4"/>
  <c r="C206" i="3"/>
  <c r="E206" i="3"/>
  <c r="F206" i="3"/>
  <c r="G206" i="3" l="1"/>
  <c r="H206" i="3" s="1"/>
  <c r="D207" i="3" s="1"/>
  <c r="E223" i="4"/>
  <c r="D223" i="4"/>
  <c r="F223" i="4"/>
  <c r="G223" i="4"/>
  <c r="C224" i="4" s="1"/>
  <c r="B223" i="4"/>
  <c r="C207" i="3"/>
  <c r="F207" i="3"/>
  <c r="E207" i="3"/>
  <c r="G207" i="3" s="1"/>
  <c r="H207" i="3" s="1"/>
  <c r="D208" i="3" s="1"/>
  <c r="K264" i="4"/>
  <c r="M264" i="4"/>
  <c r="N264" i="4"/>
  <c r="J265" i="4" s="1"/>
  <c r="I264" i="4"/>
  <c r="L264" i="4"/>
  <c r="J250" i="3"/>
  <c r="O250" i="3"/>
  <c r="K251" i="3" s="1"/>
  <c r="L250" i="3"/>
  <c r="M250" i="3"/>
  <c r="N250" i="3"/>
  <c r="D224" i="4" l="1"/>
  <c r="G224" i="4"/>
  <c r="C225" i="4" s="1"/>
  <c r="F224" i="4"/>
  <c r="E224" i="4"/>
  <c r="B224" i="4"/>
  <c r="E208" i="3"/>
  <c r="C208" i="3"/>
  <c r="F208" i="3"/>
  <c r="G208" i="3" s="1"/>
  <c r="H208" i="3" s="1"/>
  <c r="D209" i="3" s="1"/>
  <c r="N251" i="3"/>
  <c r="J251" i="3"/>
  <c r="O251" i="3"/>
  <c r="K252" i="3" s="1"/>
  <c r="M251" i="3"/>
  <c r="L251" i="3"/>
  <c r="L265" i="4"/>
  <c r="M265" i="4"/>
  <c r="K265" i="4"/>
  <c r="N265" i="4"/>
  <c r="J266" i="4" s="1"/>
  <c r="I265" i="4"/>
  <c r="F225" i="4" l="1"/>
  <c r="B225" i="4"/>
  <c r="D225" i="4"/>
  <c r="G225" i="4"/>
  <c r="C226" i="4" s="1"/>
  <c r="E225" i="4"/>
  <c r="F209" i="3"/>
  <c r="E209" i="3"/>
  <c r="G209" i="3" s="1"/>
  <c r="H209" i="3" s="1"/>
  <c r="D210" i="3" s="1"/>
  <c r="C209" i="3"/>
  <c r="N252" i="3"/>
  <c r="J252" i="3"/>
  <c r="M252" i="3"/>
  <c r="O252" i="3"/>
  <c r="K253" i="3" s="1"/>
  <c r="L252" i="3"/>
  <c r="M266" i="4"/>
  <c r="N266" i="4"/>
  <c r="J267" i="4" s="1"/>
  <c r="I266" i="4"/>
  <c r="L266" i="4"/>
  <c r="K266" i="4"/>
  <c r="D226" i="4" l="1"/>
  <c r="B226" i="4"/>
  <c r="F226" i="4"/>
  <c r="E226" i="4"/>
  <c r="G226" i="4"/>
  <c r="C227" i="4" s="1"/>
  <c r="L253" i="3"/>
  <c r="N253" i="3"/>
  <c r="M253" i="3"/>
  <c r="O253" i="3"/>
  <c r="K254" i="3" s="1"/>
  <c r="J253" i="3"/>
  <c r="E210" i="3"/>
  <c r="C210" i="3"/>
  <c r="F210" i="3"/>
  <c r="K267" i="4"/>
  <c r="N267" i="4"/>
  <c r="J268" i="4" s="1"/>
  <c r="I267" i="4"/>
  <c r="L267" i="4"/>
  <c r="M267" i="4"/>
  <c r="G210" i="3" l="1"/>
  <c r="H210" i="3" s="1"/>
  <c r="D211" i="3" s="1"/>
  <c r="F227" i="4"/>
  <c r="E227" i="4"/>
  <c r="D227" i="4"/>
  <c r="G227" i="4"/>
  <c r="C228" i="4" s="1"/>
  <c r="B227" i="4"/>
  <c r="K268" i="4"/>
  <c r="I268" i="4"/>
  <c r="L268" i="4"/>
  <c r="M268" i="4"/>
  <c r="N268" i="4"/>
  <c r="J269" i="4" s="1"/>
  <c r="F211" i="3"/>
  <c r="C211" i="3"/>
  <c r="E211" i="3"/>
  <c r="J254" i="3"/>
  <c r="M254" i="3"/>
  <c r="O254" i="3"/>
  <c r="K255" i="3" s="1"/>
  <c r="L254" i="3"/>
  <c r="N254" i="3"/>
  <c r="G211" i="3" l="1"/>
  <c r="H211" i="3" s="1"/>
  <c r="D212" i="3" s="1"/>
  <c r="E212" i="3" s="1"/>
  <c r="B228" i="4"/>
  <c r="F228" i="4"/>
  <c r="G228" i="4"/>
  <c r="C229" i="4" s="1"/>
  <c r="E228" i="4"/>
  <c r="D228" i="4"/>
  <c r="C212" i="3"/>
  <c r="J255" i="3"/>
  <c r="M255" i="3"/>
  <c r="N255" i="3"/>
  <c r="O255" i="3"/>
  <c r="K256" i="3" s="1"/>
  <c r="L255" i="3"/>
  <c r="N269" i="4"/>
  <c r="J270" i="4" s="1"/>
  <c r="K269" i="4"/>
  <c r="L269" i="4"/>
  <c r="M269" i="4"/>
  <c r="I269" i="4"/>
  <c r="F229" i="4" l="1"/>
  <c r="D229" i="4"/>
  <c r="E229" i="4"/>
  <c r="G229" i="4"/>
  <c r="C230" i="4" s="1"/>
  <c r="B229" i="4"/>
  <c r="F212" i="3"/>
  <c r="G212" i="3" s="1"/>
  <c r="H212" i="3" s="1"/>
  <c r="D213" i="3" s="1"/>
  <c r="M256" i="3"/>
  <c r="O256" i="3"/>
  <c r="K257" i="3" s="1"/>
  <c r="L256" i="3"/>
  <c r="N256" i="3"/>
  <c r="J256" i="3"/>
  <c r="M270" i="4"/>
  <c r="L270" i="4"/>
  <c r="K270" i="4"/>
  <c r="I270" i="4"/>
  <c r="N270" i="4"/>
  <c r="J271" i="4" s="1"/>
  <c r="F213" i="3" l="1"/>
  <c r="C213" i="3"/>
  <c r="E213" i="3"/>
  <c r="G213" i="3" s="1"/>
  <c r="H213" i="3" s="1"/>
  <c r="D214" i="3" s="1"/>
  <c r="C214" i="3" s="1"/>
  <c r="E230" i="4"/>
  <c r="B230" i="4"/>
  <c r="F230" i="4"/>
  <c r="D230" i="4"/>
  <c r="G230" i="4"/>
  <c r="C231" i="4" s="1"/>
  <c r="J257" i="3"/>
  <c r="O257" i="3"/>
  <c r="K258" i="3" s="1"/>
  <c r="L257" i="3"/>
  <c r="M257" i="3"/>
  <c r="N257" i="3"/>
  <c r="L271" i="4"/>
  <c r="M271" i="4"/>
  <c r="K271" i="4"/>
  <c r="I271" i="4"/>
  <c r="N271" i="4"/>
  <c r="J272" i="4" s="1"/>
  <c r="F214" i="3" l="1"/>
  <c r="E214" i="3"/>
  <c r="E231" i="4"/>
  <c r="B231" i="4"/>
  <c r="D231" i="4"/>
  <c r="G231" i="4"/>
  <c r="C232" i="4" s="1"/>
  <c r="F231" i="4"/>
  <c r="G214" i="3"/>
  <c r="H214" i="3" s="1"/>
  <c r="D215" i="3" s="1"/>
  <c r="M272" i="4"/>
  <c r="L272" i="4"/>
  <c r="I272" i="4"/>
  <c r="K272" i="4"/>
  <c r="N272" i="4"/>
  <c r="J273" i="4" s="1"/>
  <c r="L258" i="3"/>
  <c r="N258" i="3"/>
  <c r="J258" i="3"/>
  <c r="M258" i="3"/>
  <c r="O258" i="3"/>
  <c r="K259" i="3" s="1"/>
  <c r="G232" i="4" l="1"/>
  <c r="C233" i="4" s="1"/>
  <c r="F232" i="4"/>
  <c r="E232" i="4"/>
  <c r="B232" i="4"/>
  <c r="D232" i="4"/>
  <c r="J259" i="3"/>
  <c r="M259" i="3"/>
  <c r="O259" i="3"/>
  <c r="K260" i="3" s="1"/>
  <c r="L259" i="3"/>
  <c r="N259" i="3"/>
  <c r="N273" i="4"/>
  <c r="J274" i="4" s="1"/>
  <c r="M273" i="4"/>
  <c r="I273" i="4"/>
  <c r="L273" i="4"/>
  <c r="K273" i="4"/>
  <c r="E215" i="3"/>
  <c r="G215" i="3" s="1"/>
  <c r="H215" i="3" s="1"/>
  <c r="D216" i="3" s="1"/>
  <c r="C215" i="3"/>
  <c r="F215" i="3"/>
  <c r="D233" i="4" l="1"/>
  <c r="F233" i="4"/>
  <c r="E233" i="4"/>
  <c r="G233" i="4"/>
  <c r="C234" i="4" s="1"/>
  <c r="B233" i="4"/>
  <c r="E216" i="3"/>
  <c r="F216" i="3"/>
  <c r="C216" i="3"/>
  <c r="L260" i="3"/>
  <c r="J260" i="3"/>
  <c r="N260" i="3"/>
  <c r="O260" i="3"/>
  <c r="K261" i="3" s="1"/>
  <c r="M260" i="3"/>
  <c r="K274" i="4"/>
  <c r="N274" i="4"/>
  <c r="J275" i="4" s="1"/>
  <c r="L274" i="4"/>
  <c r="M274" i="4"/>
  <c r="I274" i="4"/>
  <c r="G216" i="3" l="1"/>
  <c r="H216" i="3" s="1"/>
  <c r="D217" i="3" s="1"/>
  <c r="F234" i="4"/>
  <c r="D234" i="4"/>
  <c r="G234" i="4"/>
  <c r="C235" i="4" s="1"/>
  <c r="E234" i="4"/>
  <c r="B234" i="4"/>
  <c r="L261" i="3"/>
  <c r="N261" i="3"/>
  <c r="O261" i="3"/>
  <c r="K262" i="3" s="1"/>
  <c r="J261" i="3"/>
  <c r="M261" i="3"/>
  <c r="C217" i="3"/>
  <c r="F217" i="3"/>
  <c r="E217" i="3"/>
  <c r="G217" i="3" s="1"/>
  <c r="H217" i="3" s="1"/>
  <c r="D218" i="3" s="1"/>
  <c r="I275" i="4"/>
  <c r="N275" i="4"/>
  <c r="J276" i="4" s="1"/>
  <c r="M275" i="4"/>
  <c r="L275" i="4"/>
  <c r="K275" i="4"/>
  <c r="B235" i="4" l="1"/>
  <c r="G235" i="4"/>
  <c r="C236" i="4" s="1"/>
  <c r="E235" i="4"/>
  <c r="F235" i="4"/>
  <c r="D235" i="4"/>
  <c r="F218" i="3"/>
  <c r="E218" i="3"/>
  <c r="G218" i="3" s="1"/>
  <c r="H218" i="3" s="1"/>
  <c r="D219" i="3" s="1"/>
  <c r="C218" i="3"/>
  <c r="K276" i="4"/>
  <c r="M276" i="4"/>
  <c r="L276" i="4"/>
  <c r="I276" i="4"/>
  <c r="N276" i="4"/>
  <c r="J277" i="4" s="1"/>
  <c r="J262" i="3"/>
  <c r="L262" i="3"/>
  <c r="M262" i="3"/>
  <c r="O262" i="3"/>
  <c r="K263" i="3" s="1"/>
  <c r="N262" i="3"/>
  <c r="G236" i="4" l="1"/>
  <c r="C237" i="4" s="1"/>
  <c r="F236" i="4"/>
  <c r="E236" i="4"/>
  <c r="B236" i="4"/>
  <c r="D236" i="4"/>
  <c r="L263" i="3"/>
  <c r="J263" i="3"/>
  <c r="N263" i="3"/>
  <c r="M263" i="3"/>
  <c r="O263" i="3"/>
  <c r="K264" i="3" s="1"/>
  <c r="I277" i="4"/>
  <c r="L277" i="4"/>
  <c r="M277" i="4"/>
  <c r="N277" i="4"/>
  <c r="J278" i="4" s="1"/>
  <c r="K277" i="4"/>
  <c r="E219" i="3"/>
  <c r="G219" i="3" s="1"/>
  <c r="H219" i="3" s="1"/>
  <c r="D220" i="3" s="1"/>
  <c r="C219" i="3"/>
  <c r="F219" i="3"/>
  <c r="E237" i="4" l="1"/>
  <c r="F237" i="4"/>
  <c r="G237" i="4"/>
  <c r="C238" i="4" s="1"/>
  <c r="D237" i="4"/>
  <c r="B237" i="4"/>
  <c r="C220" i="3"/>
  <c r="F220" i="3"/>
  <c r="E220" i="3"/>
  <c r="G220" i="3" s="1"/>
  <c r="H220" i="3" s="1"/>
  <c r="D221" i="3" s="1"/>
  <c r="I278" i="4"/>
  <c r="N278" i="4"/>
  <c r="J279" i="4" s="1"/>
  <c r="L278" i="4"/>
  <c r="M278" i="4"/>
  <c r="K278" i="4"/>
  <c r="J264" i="3"/>
  <c r="M264" i="3"/>
  <c r="O264" i="3"/>
  <c r="K265" i="3" s="1"/>
  <c r="L264" i="3"/>
  <c r="N264" i="3"/>
  <c r="B238" i="4" l="1"/>
  <c r="D238" i="4"/>
  <c r="G238" i="4"/>
  <c r="C239" i="4" s="1"/>
  <c r="E238" i="4"/>
  <c r="F238" i="4"/>
  <c r="C221" i="3"/>
  <c r="F221" i="3"/>
  <c r="E221" i="3"/>
  <c r="G221" i="3" s="1"/>
  <c r="H221" i="3" s="1"/>
  <c r="D222" i="3" s="1"/>
  <c r="M279" i="4"/>
  <c r="K279" i="4"/>
  <c r="I279" i="4"/>
  <c r="N279" i="4"/>
  <c r="J280" i="4" s="1"/>
  <c r="L279" i="4"/>
  <c r="M265" i="3"/>
  <c r="O265" i="3"/>
  <c r="K266" i="3" s="1"/>
  <c r="N265" i="3"/>
  <c r="L265" i="3"/>
  <c r="J265" i="3"/>
  <c r="G239" i="4" l="1"/>
  <c r="C240" i="4" s="1"/>
  <c r="E239" i="4"/>
  <c r="B239" i="4"/>
  <c r="D239" i="4"/>
  <c r="F239" i="4"/>
  <c r="F222" i="3"/>
  <c r="E222" i="3"/>
  <c r="G222" i="3" s="1"/>
  <c r="H222" i="3" s="1"/>
  <c r="D223" i="3" s="1"/>
  <c r="C222" i="3"/>
  <c r="J266" i="3"/>
  <c r="O266" i="3"/>
  <c r="K267" i="3" s="1"/>
  <c r="M266" i="3"/>
  <c r="L266" i="3"/>
  <c r="N266" i="3"/>
  <c r="I280" i="4"/>
  <c r="N280" i="4"/>
  <c r="J281" i="4" s="1"/>
  <c r="L280" i="4"/>
  <c r="M280" i="4"/>
  <c r="K280" i="4"/>
  <c r="F240" i="4" l="1"/>
  <c r="D240" i="4"/>
  <c r="E240" i="4"/>
  <c r="B240" i="4"/>
  <c r="G240" i="4"/>
  <c r="C241" i="4" s="1"/>
  <c r="C223" i="3"/>
  <c r="E223" i="3"/>
  <c r="F223" i="3"/>
  <c r="G223" i="3" s="1"/>
  <c r="H223" i="3" s="1"/>
  <c r="D224" i="3" s="1"/>
  <c r="I281" i="4"/>
  <c r="L281" i="4"/>
  <c r="K281" i="4"/>
  <c r="M281" i="4"/>
  <c r="N281" i="4"/>
  <c r="J282" i="4" s="1"/>
  <c r="L267" i="3"/>
  <c r="N267" i="3"/>
  <c r="J267" i="3"/>
  <c r="O267" i="3"/>
  <c r="K268" i="3" s="1"/>
  <c r="M267" i="3"/>
  <c r="B241" i="4" l="1"/>
  <c r="D241" i="4"/>
  <c r="F241" i="4"/>
  <c r="G241" i="4"/>
  <c r="C242" i="4" s="1"/>
  <c r="E241" i="4"/>
  <c r="E224" i="3"/>
  <c r="C224" i="3"/>
  <c r="F224" i="3"/>
  <c r="J268" i="3"/>
  <c r="O268" i="3"/>
  <c r="K269" i="3" s="1"/>
  <c r="L268" i="3"/>
  <c r="N268" i="3"/>
  <c r="M268" i="3"/>
  <c r="L282" i="4"/>
  <c r="M282" i="4"/>
  <c r="K282" i="4"/>
  <c r="I282" i="4"/>
  <c r="N282" i="4"/>
  <c r="J283" i="4" s="1"/>
  <c r="F242" i="4" l="1"/>
  <c r="D242" i="4"/>
  <c r="E242" i="4"/>
  <c r="B242" i="4"/>
  <c r="G242" i="4"/>
  <c r="C243" i="4" s="1"/>
  <c r="I283" i="4"/>
  <c r="K283" i="4"/>
  <c r="N283" i="4"/>
  <c r="J284" i="4" s="1"/>
  <c r="M283" i="4"/>
  <c r="L283" i="4"/>
  <c r="J269" i="3"/>
  <c r="M269" i="3"/>
  <c r="O269" i="3"/>
  <c r="K270" i="3" s="1"/>
  <c r="L269" i="3"/>
  <c r="N269" i="3"/>
  <c r="G224" i="3"/>
  <c r="H224" i="3" s="1"/>
  <c r="D225" i="3" s="1"/>
  <c r="D243" i="4" l="1"/>
  <c r="E243" i="4"/>
  <c r="B243" i="4"/>
  <c r="G243" i="4"/>
  <c r="C244" i="4" s="1"/>
  <c r="F243" i="4"/>
  <c r="F225" i="3"/>
  <c r="E225" i="3"/>
  <c r="G225" i="3" s="1"/>
  <c r="H225" i="3" s="1"/>
  <c r="D226" i="3" s="1"/>
  <c r="C225" i="3"/>
  <c r="L284" i="4"/>
  <c r="N284" i="4"/>
  <c r="J285" i="4" s="1"/>
  <c r="M284" i="4"/>
  <c r="K284" i="4"/>
  <c r="I284" i="4"/>
  <c r="L270" i="3"/>
  <c r="J270" i="3"/>
  <c r="M270" i="3"/>
  <c r="N270" i="3"/>
  <c r="O270" i="3"/>
  <c r="K271" i="3" s="1"/>
  <c r="B244" i="4" l="1"/>
  <c r="G244" i="4"/>
  <c r="C245" i="4" s="1"/>
  <c r="E244" i="4"/>
  <c r="F244" i="4"/>
  <c r="D244" i="4"/>
  <c r="E226" i="3"/>
  <c r="G226" i="3" s="1"/>
  <c r="H226" i="3" s="1"/>
  <c r="D227" i="3" s="1"/>
  <c r="F226" i="3"/>
  <c r="C226" i="3"/>
  <c r="N271" i="3"/>
  <c r="J271" i="3"/>
  <c r="M271" i="3"/>
  <c r="O271" i="3"/>
  <c r="K272" i="3" s="1"/>
  <c r="L271" i="3"/>
  <c r="M285" i="4"/>
  <c r="N285" i="4"/>
  <c r="J286" i="4" s="1"/>
  <c r="I285" i="4"/>
  <c r="K285" i="4"/>
  <c r="L285" i="4"/>
  <c r="E245" i="4" l="1"/>
  <c r="G245" i="4"/>
  <c r="C246" i="4" s="1"/>
  <c r="F245" i="4"/>
  <c r="D245" i="4"/>
  <c r="B245" i="4"/>
  <c r="M286" i="4"/>
  <c r="K286" i="4"/>
  <c r="I286" i="4"/>
  <c r="N286" i="4"/>
  <c r="J287" i="4" s="1"/>
  <c r="L286" i="4"/>
  <c r="C227" i="3"/>
  <c r="F227" i="3"/>
  <c r="E227" i="3"/>
  <c r="J272" i="3"/>
  <c r="N272" i="3"/>
  <c r="M272" i="3"/>
  <c r="O272" i="3"/>
  <c r="K273" i="3" s="1"/>
  <c r="L272" i="3"/>
  <c r="G227" i="3" l="1"/>
  <c r="H227" i="3" s="1"/>
  <c r="D228" i="3" s="1"/>
  <c r="F246" i="4"/>
  <c r="D246" i="4"/>
  <c r="B246" i="4"/>
  <c r="E246" i="4"/>
  <c r="G246" i="4"/>
  <c r="C247" i="4" s="1"/>
  <c r="E228" i="3"/>
  <c r="C228" i="3"/>
  <c r="F228" i="3"/>
  <c r="I287" i="4"/>
  <c r="K287" i="4"/>
  <c r="N287" i="4"/>
  <c r="J288" i="4" s="1"/>
  <c r="M287" i="4"/>
  <c r="L287" i="4"/>
  <c r="M273" i="3"/>
  <c r="O273" i="3"/>
  <c r="K274" i="3" s="1"/>
  <c r="L273" i="3"/>
  <c r="J273" i="3"/>
  <c r="N273" i="3"/>
  <c r="F247" i="4" l="1"/>
  <c r="D247" i="4"/>
  <c r="B247" i="4"/>
  <c r="E247" i="4"/>
  <c r="G247" i="4"/>
  <c r="C248" i="4" s="1"/>
  <c r="L274" i="3"/>
  <c r="N274" i="3"/>
  <c r="M274" i="3"/>
  <c r="O274" i="3"/>
  <c r="K275" i="3" s="1"/>
  <c r="J274" i="3"/>
  <c r="I288" i="4"/>
  <c r="N288" i="4"/>
  <c r="J289" i="4" s="1"/>
  <c r="L288" i="4"/>
  <c r="K288" i="4"/>
  <c r="M288" i="4"/>
  <c r="G228" i="3"/>
  <c r="H228" i="3" s="1"/>
  <c r="D229" i="3" s="1"/>
  <c r="G248" i="4" l="1"/>
  <c r="C249" i="4" s="1"/>
  <c r="D248" i="4"/>
  <c r="E248" i="4"/>
  <c r="B248" i="4"/>
  <c r="F248" i="4"/>
  <c r="I289" i="4"/>
  <c r="K289" i="4"/>
  <c r="M289" i="4"/>
  <c r="L289" i="4"/>
  <c r="N289" i="4"/>
  <c r="J290" i="4" s="1"/>
  <c r="C229" i="3"/>
  <c r="E229" i="3"/>
  <c r="G229" i="3" s="1"/>
  <c r="H229" i="3" s="1"/>
  <c r="D230" i="3" s="1"/>
  <c r="F229" i="3"/>
  <c r="J275" i="3"/>
  <c r="M275" i="3"/>
  <c r="L275" i="3"/>
  <c r="N275" i="3"/>
  <c r="O275" i="3"/>
  <c r="K276" i="3" s="1"/>
  <c r="D249" i="4" l="1"/>
  <c r="G249" i="4"/>
  <c r="C250" i="4" s="1"/>
  <c r="F249" i="4"/>
  <c r="B249" i="4"/>
  <c r="E249" i="4"/>
  <c r="F230" i="3"/>
  <c r="E230" i="3"/>
  <c r="G230" i="3" s="1"/>
  <c r="H230" i="3" s="1"/>
  <c r="D231" i="3" s="1"/>
  <c r="C230" i="3"/>
  <c r="J276" i="3"/>
  <c r="M276" i="3"/>
  <c r="O276" i="3"/>
  <c r="K277" i="3" s="1"/>
  <c r="L276" i="3"/>
  <c r="N276" i="3"/>
  <c r="N290" i="4"/>
  <c r="J291" i="4" s="1"/>
  <c r="I290" i="4"/>
  <c r="M290" i="4"/>
  <c r="L290" i="4"/>
  <c r="K290" i="4"/>
  <c r="F250" i="4" l="1"/>
  <c r="E250" i="4"/>
  <c r="G250" i="4"/>
  <c r="C251" i="4" s="1"/>
  <c r="D250" i="4"/>
  <c r="B250" i="4"/>
  <c r="N277" i="3"/>
  <c r="J277" i="3"/>
  <c r="O277" i="3"/>
  <c r="K278" i="3" s="1"/>
  <c r="M277" i="3"/>
  <c r="L277" i="3"/>
  <c r="F231" i="3"/>
  <c r="E231" i="3"/>
  <c r="C231" i="3"/>
  <c r="I291" i="4"/>
  <c r="K291" i="4"/>
  <c r="L291" i="4"/>
  <c r="M291" i="4"/>
  <c r="N291" i="4"/>
  <c r="J292" i="4" s="1"/>
  <c r="E251" i="4" l="1"/>
  <c r="G251" i="4"/>
  <c r="C252" i="4" s="1"/>
  <c r="D251" i="4"/>
  <c r="B251" i="4"/>
  <c r="F251" i="4"/>
  <c r="G231" i="3"/>
  <c r="H231" i="3" s="1"/>
  <c r="D232" i="3" s="1"/>
  <c r="C232" i="3" s="1"/>
  <c r="E232" i="3"/>
  <c r="F232" i="3"/>
  <c r="J278" i="3"/>
  <c r="O278" i="3"/>
  <c r="K279" i="3" s="1"/>
  <c r="M278" i="3"/>
  <c r="L278" i="3"/>
  <c r="N278" i="3"/>
  <c r="K292" i="4"/>
  <c r="N292" i="4"/>
  <c r="J293" i="4" s="1"/>
  <c r="I292" i="4"/>
  <c r="M292" i="4"/>
  <c r="L292" i="4"/>
  <c r="G232" i="3" l="1"/>
  <c r="H232" i="3" s="1"/>
  <c r="D233" i="3" s="1"/>
  <c r="G252" i="4"/>
  <c r="C253" i="4" s="1"/>
  <c r="B252" i="4"/>
  <c r="D252" i="4"/>
  <c r="E252" i="4"/>
  <c r="F252" i="4"/>
  <c r="L293" i="4"/>
  <c r="N293" i="4"/>
  <c r="J294" i="4" s="1"/>
  <c r="M293" i="4"/>
  <c r="K293" i="4"/>
  <c r="I293" i="4"/>
  <c r="N279" i="3"/>
  <c r="J279" i="3"/>
  <c r="M279" i="3"/>
  <c r="L279" i="3"/>
  <c r="O279" i="3"/>
  <c r="K280" i="3" s="1"/>
  <c r="F233" i="3"/>
  <c r="E233" i="3"/>
  <c r="C233" i="3"/>
  <c r="B253" i="4" l="1"/>
  <c r="F253" i="4"/>
  <c r="D253" i="4"/>
  <c r="G253" i="4"/>
  <c r="C254" i="4" s="1"/>
  <c r="E253" i="4"/>
  <c r="N280" i="3"/>
  <c r="J280" i="3"/>
  <c r="O280" i="3"/>
  <c r="K281" i="3" s="1"/>
  <c r="M280" i="3"/>
  <c r="L280" i="3"/>
  <c r="M294" i="4"/>
  <c r="L294" i="4"/>
  <c r="I294" i="4"/>
  <c r="N294" i="4"/>
  <c r="J295" i="4" s="1"/>
  <c r="K294" i="4"/>
  <c r="G233" i="3"/>
  <c r="H233" i="3" s="1"/>
  <c r="D234" i="3" s="1"/>
  <c r="G254" i="4" l="1"/>
  <c r="C255" i="4" s="1"/>
  <c r="B254" i="4"/>
  <c r="F254" i="4"/>
  <c r="E254" i="4"/>
  <c r="D254" i="4"/>
  <c r="M281" i="3"/>
  <c r="O281" i="3"/>
  <c r="K282" i="3" s="1"/>
  <c r="L281" i="3"/>
  <c r="N281" i="3"/>
  <c r="J281" i="3"/>
  <c r="I295" i="4"/>
  <c r="N295" i="4"/>
  <c r="J296" i="4" s="1"/>
  <c r="M295" i="4"/>
  <c r="L295" i="4"/>
  <c r="K295" i="4"/>
  <c r="C234" i="3"/>
  <c r="E234" i="3"/>
  <c r="F234" i="3"/>
  <c r="G234" i="3" l="1"/>
  <c r="H234" i="3" s="1"/>
  <c r="D235" i="3" s="1"/>
  <c r="F255" i="4"/>
  <c r="D255" i="4"/>
  <c r="B255" i="4"/>
  <c r="E255" i="4"/>
  <c r="G255" i="4"/>
  <c r="C256" i="4" s="1"/>
  <c r="E235" i="3"/>
  <c r="C235" i="3"/>
  <c r="F235" i="3"/>
  <c r="M296" i="4"/>
  <c r="L296" i="4"/>
  <c r="I296" i="4"/>
  <c r="N296" i="4"/>
  <c r="J297" i="4" s="1"/>
  <c r="K296" i="4"/>
  <c r="M282" i="3"/>
  <c r="O282" i="3"/>
  <c r="K283" i="3" s="1"/>
  <c r="J282" i="3"/>
  <c r="L282" i="3"/>
  <c r="N282" i="3"/>
  <c r="E256" i="4" l="1"/>
  <c r="D256" i="4"/>
  <c r="F256" i="4"/>
  <c r="G256" i="4"/>
  <c r="C257" i="4" s="1"/>
  <c r="B256" i="4"/>
  <c r="K297" i="4"/>
  <c r="I297" i="4"/>
  <c r="L297" i="4"/>
  <c r="M297" i="4"/>
  <c r="N297" i="4"/>
  <c r="J298" i="4" s="1"/>
  <c r="M283" i="3"/>
  <c r="O283" i="3"/>
  <c r="K284" i="3" s="1"/>
  <c r="J283" i="3"/>
  <c r="L283" i="3"/>
  <c r="N283" i="3"/>
  <c r="G235" i="3"/>
  <c r="H235" i="3" s="1"/>
  <c r="D236" i="3" s="1"/>
  <c r="G257" i="4" l="1"/>
  <c r="C258" i="4" s="1"/>
  <c r="D257" i="4"/>
  <c r="F257" i="4"/>
  <c r="E257" i="4"/>
  <c r="B257" i="4"/>
  <c r="E236" i="3"/>
  <c r="C236" i="3"/>
  <c r="F236" i="3"/>
  <c r="I298" i="4"/>
  <c r="L298" i="4"/>
  <c r="N298" i="4"/>
  <c r="J299" i="4" s="1"/>
  <c r="K298" i="4"/>
  <c r="M298" i="4"/>
  <c r="L284" i="3"/>
  <c r="J284" i="3"/>
  <c r="N284" i="3"/>
  <c r="M284" i="3"/>
  <c r="O284" i="3"/>
  <c r="K285" i="3" s="1"/>
  <c r="G258" i="4" l="1"/>
  <c r="C259" i="4" s="1"/>
  <c r="F258" i="4"/>
  <c r="B258" i="4"/>
  <c r="E258" i="4"/>
  <c r="D258" i="4"/>
  <c r="I299" i="4"/>
  <c r="M299" i="4"/>
  <c r="N299" i="4"/>
  <c r="J300" i="4" s="1"/>
  <c r="K299" i="4"/>
  <c r="L299" i="4"/>
  <c r="L285" i="3"/>
  <c r="N285" i="3"/>
  <c r="J285" i="3"/>
  <c r="M285" i="3"/>
  <c r="O285" i="3"/>
  <c r="K286" i="3" s="1"/>
  <c r="G236" i="3"/>
  <c r="H236" i="3" s="1"/>
  <c r="D237" i="3" s="1"/>
  <c r="D259" i="4" l="1"/>
  <c r="G259" i="4"/>
  <c r="C260" i="4" s="1"/>
  <c r="E259" i="4"/>
  <c r="B259" i="4"/>
  <c r="F259" i="4"/>
  <c r="C237" i="3"/>
  <c r="F237" i="3"/>
  <c r="E237" i="3"/>
  <c r="L286" i="3"/>
  <c r="O286" i="3"/>
  <c r="K287" i="3" s="1"/>
  <c r="N286" i="3"/>
  <c r="J286" i="3"/>
  <c r="M286" i="3"/>
  <c r="M300" i="4"/>
  <c r="N300" i="4"/>
  <c r="J301" i="4" s="1"/>
  <c r="L300" i="4"/>
  <c r="I300" i="4"/>
  <c r="K300" i="4"/>
  <c r="G260" i="4" l="1"/>
  <c r="C261" i="4" s="1"/>
  <c r="F260" i="4"/>
  <c r="E260" i="4"/>
  <c r="D260" i="4"/>
  <c r="B260" i="4"/>
  <c r="G237" i="3"/>
  <c r="H237" i="3" s="1"/>
  <c r="D238" i="3" s="1"/>
  <c r="E238" i="3"/>
  <c r="F238" i="3"/>
  <c r="K301" i="4"/>
  <c r="N301" i="4"/>
  <c r="J302" i="4" s="1"/>
  <c r="I301" i="4"/>
  <c r="M301" i="4"/>
  <c r="L301" i="4"/>
  <c r="M287" i="3"/>
  <c r="O287" i="3"/>
  <c r="K288" i="3" s="1"/>
  <c r="L287" i="3"/>
  <c r="N287" i="3"/>
  <c r="J287" i="3"/>
  <c r="G238" i="3" l="1"/>
  <c r="H238" i="3" s="1"/>
  <c r="D239" i="3" s="1"/>
  <c r="C238" i="3"/>
  <c r="G261" i="4"/>
  <c r="C262" i="4" s="1"/>
  <c r="B261" i="4"/>
  <c r="F261" i="4"/>
  <c r="E261" i="4"/>
  <c r="D261" i="4"/>
  <c r="K302" i="4"/>
  <c r="N302" i="4"/>
  <c r="J303" i="4" s="1"/>
  <c r="L302" i="4"/>
  <c r="M302" i="4"/>
  <c r="I302" i="4"/>
  <c r="J288" i="3"/>
  <c r="L288" i="3"/>
  <c r="N288" i="3"/>
  <c r="M288" i="3"/>
  <c r="O288" i="3"/>
  <c r="K289" i="3" s="1"/>
  <c r="F239" i="3"/>
  <c r="C239" i="3"/>
  <c r="E239" i="3"/>
  <c r="G239" i="3" s="1"/>
  <c r="H239" i="3" s="1"/>
  <c r="D240" i="3" s="1"/>
  <c r="E262" i="4" l="1"/>
  <c r="F262" i="4"/>
  <c r="B262" i="4"/>
  <c r="D262" i="4"/>
  <c r="G262" i="4"/>
  <c r="C263" i="4" s="1"/>
  <c r="L303" i="4"/>
  <c r="M303" i="4"/>
  <c r="K303" i="4"/>
  <c r="N303" i="4"/>
  <c r="J304" i="4" s="1"/>
  <c r="I303" i="4"/>
  <c r="E240" i="3"/>
  <c r="F240" i="3"/>
  <c r="C240" i="3"/>
  <c r="M289" i="3"/>
  <c r="O289" i="3"/>
  <c r="K290" i="3" s="1"/>
  <c r="L289" i="3"/>
  <c r="N289" i="3"/>
  <c r="J289" i="3"/>
  <c r="G263" i="4" l="1"/>
  <c r="C264" i="4" s="1"/>
  <c r="B263" i="4"/>
  <c r="E263" i="4"/>
  <c r="F263" i="4"/>
  <c r="D263" i="4"/>
  <c r="M304" i="4"/>
  <c r="I304" i="4"/>
  <c r="L304" i="4"/>
  <c r="N304" i="4"/>
  <c r="J305" i="4" s="1"/>
  <c r="K304" i="4"/>
  <c r="L290" i="3"/>
  <c r="N290" i="3"/>
  <c r="O290" i="3"/>
  <c r="K291" i="3" s="1"/>
  <c r="J290" i="3"/>
  <c r="M290" i="3"/>
  <c r="G240" i="3"/>
  <c r="H240" i="3" s="1"/>
  <c r="D241" i="3" s="1"/>
  <c r="D264" i="4" l="1"/>
  <c r="G264" i="4"/>
  <c r="C265" i="4" s="1"/>
  <c r="E264" i="4"/>
  <c r="F264" i="4"/>
  <c r="B264" i="4"/>
  <c r="N305" i="4"/>
  <c r="J306" i="4" s="1"/>
  <c r="M305" i="4"/>
  <c r="I305" i="4"/>
  <c r="K305" i="4"/>
  <c r="L305" i="4"/>
  <c r="M291" i="3"/>
  <c r="O291" i="3"/>
  <c r="K292" i="3" s="1"/>
  <c r="L291" i="3"/>
  <c r="J291" i="3"/>
  <c r="N291" i="3"/>
  <c r="C241" i="3"/>
  <c r="E241" i="3"/>
  <c r="F241" i="3"/>
  <c r="G241" i="3" l="1"/>
  <c r="H241" i="3" s="1"/>
  <c r="D242" i="3" s="1"/>
  <c r="B265" i="4"/>
  <c r="G265" i="4"/>
  <c r="C266" i="4" s="1"/>
  <c r="F265" i="4"/>
  <c r="D265" i="4"/>
  <c r="E265" i="4"/>
  <c r="K306" i="4"/>
  <c r="N306" i="4"/>
  <c r="J307" i="4" s="1"/>
  <c r="L306" i="4"/>
  <c r="M306" i="4"/>
  <c r="I306" i="4"/>
  <c r="M292" i="3"/>
  <c r="O292" i="3"/>
  <c r="K293" i="3" s="1"/>
  <c r="N292" i="3"/>
  <c r="L292" i="3"/>
  <c r="J292" i="3"/>
  <c r="E242" i="3"/>
  <c r="F242" i="3"/>
  <c r="C242" i="3"/>
  <c r="E266" i="4" l="1"/>
  <c r="B266" i="4"/>
  <c r="F266" i="4"/>
  <c r="G266" i="4"/>
  <c r="C267" i="4" s="1"/>
  <c r="D266" i="4"/>
  <c r="G242" i="3"/>
  <c r="H242" i="3" s="1"/>
  <c r="D243" i="3" s="1"/>
  <c r="F243" i="3" s="1"/>
  <c r="L307" i="4"/>
  <c r="K307" i="4"/>
  <c r="M307" i="4"/>
  <c r="I307" i="4"/>
  <c r="N307" i="4"/>
  <c r="J308" i="4" s="1"/>
  <c r="J293" i="3"/>
  <c r="M293" i="3"/>
  <c r="L293" i="3"/>
  <c r="N293" i="3"/>
  <c r="O293" i="3"/>
  <c r="K294" i="3" s="1"/>
  <c r="F267" i="4" l="1"/>
  <c r="D267" i="4"/>
  <c r="B267" i="4"/>
  <c r="E267" i="4"/>
  <c r="G267" i="4"/>
  <c r="C268" i="4" s="1"/>
  <c r="E243" i="3"/>
  <c r="G243" i="3" s="1"/>
  <c r="H243" i="3" s="1"/>
  <c r="D244" i="3" s="1"/>
  <c r="C243" i="3"/>
  <c r="M308" i="4"/>
  <c r="I308" i="4"/>
  <c r="N308" i="4"/>
  <c r="J309" i="4" s="1"/>
  <c r="L308" i="4"/>
  <c r="K308" i="4"/>
  <c r="M294" i="3"/>
  <c r="O294" i="3"/>
  <c r="K295" i="3" s="1"/>
  <c r="L294" i="3"/>
  <c r="N294" i="3"/>
  <c r="J294" i="3"/>
  <c r="E268" i="4" l="1"/>
  <c r="F268" i="4"/>
  <c r="D268" i="4"/>
  <c r="G268" i="4"/>
  <c r="C269" i="4" s="1"/>
  <c r="B268" i="4"/>
  <c r="N309" i="4"/>
  <c r="J310" i="4" s="1"/>
  <c r="M309" i="4"/>
  <c r="I309" i="4"/>
  <c r="K309" i="4"/>
  <c r="L309" i="4"/>
  <c r="E244" i="3"/>
  <c r="F244" i="3"/>
  <c r="C244" i="3"/>
  <c r="M295" i="3"/>
  <c r="O295" i="3"/>
  <c r="K296" i="3" s="1"/>
  <c r="J295" i="3"/>
  <c r="L295" i="3"/>
  <c r="N295" i="3"/>
  <c r="E269" i="4" l="1"/>
  <c r="D269" i="4"/>
  <c r="B269" i="4"/>
  <c r="F269" i="4"/>
  <c r="G269" i="4"/>
  <c r="C270" i="4" s="1"/>
  <c r="K310" i="4"/>
  <c r="N310" i="4"/>
  <c r="J311" i="4" s="1"/>
  <c r="L310" i="4"/>
  <c r="M310" i="4"/>
  <c r="I310" i="4"/>
  <c r="M296" i="3"/>
  <c r="O296" i="3"/>
  <c r="K297" i="3" s="1"/>
  <c r="J296" i="3"/>
  <c r="L296" i="3"/>
  <c r="N296" i="3"/>
  <c r="G244" i="3"/>
  <c r="H244" i="3" s="1"/>
  <c r="D245" i="3" s="1"/>
  <c r="D270" i="4" l="1"/>
  <c r="F270" i="4"/>
  <c r="G270" i="4"/>
  <c r="C271" i="4" s="1"/>
  <c r="B270" i="4"/>
  <c r="E270" i="4"/>
  <c r="L311" i="4"/>
  <c r="K311" i="4"/>
  <c r="N311" i="4"/>
  <c r="J312" i="4" s="1"/>
  <c r="M311" i="4"/>
  <c r="I311" i="4"/>
  <c r="F245" i="3"/>
  <c r="C245" i="3"/>
  <c r="G245" i="3"/>
  <c r="E245" i="3"/>
  <c r="H245" i="3"/>
  <c r="D246" i="3" s="1"/>
  <c r="L297" i="3"/>
  <c r="O297" i="3"/>
  <c r="K298" i="3" s="1"/>
  <c r="N297" i="3"/>
  <c r="J297" i="3"/>
  <c r="M297" i="3"/>
  <c r="E271" i="4" l="1"/>
  <c r="F271" i="4"/>
  <c r="D271" i="4"/>
  <c r="B271" i="4"/>
  <c r="G271" i="4"/>
  <c r="C272" i="4" s="1"/>
  <c r="M312" i="4"/>
  <c r="I312" i="4"/>
  <c r="N312" i="4"/>
  <c r="J313" i="4" s="1"/>
  <c r="L312" i="4"/>
  <c r="L4" i="4" s="1"/>
  <c r="I3" i="2" s="1"/>
  <c r="K312" i="4"/>
  <c r="L298" i="3"/>
  <c r="N298" i="3"/>
  <c r="M298" i="3"/>
  <c r="J298" i="3"/>
  <c r="O298" i="3"/>
  <c r="K299" i="3" s="1"/>
  <c r="F246" i="3"/>
  <c r="H246" i="3"/>
  <c r="D247" i="3" s="1"/>
  <c r="E246" i="3"/>
  <c r="G246" i="3"/>
  <c r="C246" i="3"/>
  <c r="G272" i="4" l="1"/>
  <c r="C273" i="4" s="1"/>
  <c r="E272" i="4"/>
  <c r="B272" i="4"/>
  <c r="D272" i="4"/>
  <c r="F272" i="4"/>
  <c r="M4" i="4"/>
  <c r="N313" i="4"/>
  <c r="M313" i="4"/>
  <c r="I313" i="4"/>
  <c r="L313" i="4"/>
  <c r="K313" i="4"/>
  <c r="M299" i="3"/>
  <c r="O299" i="3"/>
  <c r="K300" i="3" s="1"/>
  <c r="N299" i="3"/>
  <c r="J299" i="3"/>
  <c r="L299" i="3"/>
  <c r="H247" i="3"/>
  <c r="D248" i="3" s="1"/>
  <c r="G247" i="3"/>
  <c r="F247" i="3"/>
  <c r="E247" i="3"/>
  <c r="C247" i="3"/>
  <c r="D273" i="4" l="1"/>
  <c r="B273" i="4"/>
  <c r="E273" i="4"/>
  <c r="F273" i="4"/>
  <c r="G273" i="4"/>
  <c r="C274" i="4" s="1"/>
  <c r="E248" i="3"/>
  <c r="H248" i="3"/>
  <c r="D249" i="3" s="1"/>
  <c r="G248" i="3"/>
  <c r="F248" i="3"/>
  <c r="C248" i="3"/>
  <c r="O300" i="3"/>
  <c r="K301" i="3" s="1"/>
  <c r="M300" i="3"/>
  <c r="L300" i="3"/>
  <c r="J300" i="3"/>
  <c r="N300" i="3"/>
  <c r="G274" i="4" l="1"/>
  <c r="C275" i="4" s="1"/>
  <c r="F274" i="4"/>
  <c r="E274" i="4"/>
  <c r="D274" i="4"/>
  <c r="B274" i="4"/>
  <c r="H249" i="3"/>
  <c r="D250" i="3" s="1"/>
  <c r="C249" i="3"/>
  <c r="G249" i="3"/>
  <c r="E249" i="3"/>
  <c r="F249" i="3"/>
  <c r="L301" i="3"/>
  <c r="N301" i="3"/>
  <c r="O301" i="3"/>
  <c r="K302" i="3" s="1"/>
  <c r="M301" i="3"/>
  <c r="J301" i="3"/>
  <c r="D275" i="4" l="1"/>
  <c r="G275" i="4"/>
  <c r="C276" i="4" s="1"/>
  <c r="F275" i="4"/>
  <c r="E275" i="4"/>
  <c r="B275" i="4"/>
  <c r="O302" i="3"/>
  <c r="K303" i="3" s="1"/>
  <c r="L302" i="3"/>
  <c r="J302" i="3"/>
  <c r="M302" i="3"/>
  <c r="N302" i="3"/>
  <c r="E250" i="3"/>
  <c r="H250" i="3"/>
  <c r="D251" i="3" s="1"/>
  <c r="F250" i="3"/>
  <c r="G250" i="3"/>
  <c r="C250" i="3"/>
  <c r="E276" i="4" l="1"/>
  <c r="F276" i="4"/>
  <c r="G276" i="4"/>
  <c r="C277" i="4" s="1"/>
  <c r="B276" i="4"/>
  <c r="D276" i="4"/>
  <c r="G251" i="3"/>
  <c r="E251" i="3"/>
  <c r="C251" i="3"/>
  <c r="H251" i="3"/>
  <c r="D252" i="3" s="1"/>
  <c r="F251" i="3"/>
  <c r="N303" i="3"/>
  <c r="L303" i="3"/>
  <c r="J303" i="3"/>
  <c r="M303" i="3"/>
  <c r="O303" i="3"/>
  <c r="K304" i="3" s="1"/>
  <c r="E277" i="4" l="1"/>
  <c r="D277" i="4"/>
  <c r="B277" i="4"/>
  <c r="G277" i="4"/>
  <c r="C278" i="4" s="1"/>
  <c r="F277" i="4"/>
  <c r="M304" i="3"/>
  <c r="N304" i="3"/>
  <c r="L304" i="3"/>
  <c r="J304" i="3"/>
  <c r="O304" i="3"/>
  <c r="K305" i="3" s="1"/>
  <c r="C252" i="3"/>
  <c r="F252" i="3"/>
  <c r="H252" i="3"/>
  <c r="D253" i="3" s="1"/>
  <c r="E252" i="3"/>
  <c r="G252" i="3"/>
  <c r="D278" i="4" l="1"/>
  <c r="B278" i="4"/>
  <c r="G278" i="4"/>
  <c r="C279" i="4" s="1"/>
  <c r="E278" i="4"/>
  <c r="F278" i="4"/>
  <c r="O305" i="3"/>
  <c r="K306" i="3" s="1"/>
  <c r="J305" i="3"/>
  <c r="M305" i="3"/>
  <c r="L305" i="3"/>
  <c r="N305" i="3"/>
  <c r="E253" i="3"/>
  <c r="H253" i="3"/>
  <c r="D254" i="3" s="1"/>
  <c r="G253" i="3"/>
  <c r="C253" i="3"/>
  <c r="F253" i="3"/>
  <c r="D279" i="4" l="1"/>
  <c r="E279" i="4"/>
  <c r="G279" i="4"/>
  <c r="C280" i="4" s="1"/>
  <c r="F279" i="4"/>
  <c r="B279" i="4"/>
  <c r="H254" i="3"/>
  <c r="D255" i="3" s="1"/>
  <c r="E254" i="3"/>
  <c r="F254" i="3"/>
  <c r="G254" i="3"/>
  <c r="C254" i="3"/>
  <c r="O306" i="3"/>
  <c r="K307" i="3" s="1"/>
  <c r="L306" i="3"/>
  <c r="N306" i="3"/>
  <c r="J306" i="3"/>
  <c r="M306" i="3"/>
  <c r="F280" i="4" l="1"/>
  <c r="E280" i="4"/>
  <c r="B280" i="4"/>
  <c r="D280" i="4"/>
  <c r="G280" i="4"/>
  <c r="C281" i="4" s="1"/>
  <c r="F255" i="3"/>
  <c r="G255" i="3"/>
  <c r="E255" i="3"/>
  <c r="C255" i="3"/>
  <c r="H255" i="3"/>
  <c r="D256" i="3" s="1"/>
  <c r="J307" i="3"/>
  <c r="N307" i="3"/>
  <c r="M307" i="3"/>
  <c r="L307" i="3"/>
  <c r="O307" i="3"/>
  <c r="K308" i="3" s="1"/>
  <c r="E281" i="4" l="1"/>
  <c r="D281" i="4"/>
  <c r="F281" i="4"/>
  <c r="G281" i="4"/>
  <c r="C282" i="4" s="1"/>
  <c r="B281" i="4"/>
  <c r="O308" i="3"/>
  <c r="K309" i="3" s="1"/>
  <c r="M308" i="3"/>
  <c r="J308" i="3"/>
  <c r="N308" i="3"/>
  <c r="L308" i="3"/>
  <c r="H256" i="3"/>
  <c r="D257" i="3" s="1"/>
  <c r="F256" i="3"/>
  <c r="G256" i="3"/>
  <c r="E256" i="3"/>
  <c r="C256" i="3"/>
  <c r="B282" i="4" l="1"/>
  <c r="F282" i="4"/>
  <c r="D282" i="4"/>
  <c r="G282" i="4"/>
  <c r="C283" i="4" s="1"/>
  <c r="E282" i="4"/>
  <c r="E257" i="3"/>
  <c r="H257" i="3"/>
  <c r="D258" i="3" s="1"/>
  <c r="F257" i="3"/>
  <c r="G257" i="3"/>
  <c r="C257" i="3"/>
  <c r="M309" i="3"/>
  <c r="J309" i="3"/>
  <c r="L309" i="3"/>
  <c r="N309" i="3"/>
  <c r="O309" i="3"/>
  <c r="K310" i="3" s="1"/>
  <c r="B283" i="4" l="1"/>
  <c r="F283" i="4"/>
  <c r="G283" i="4"/>
  <c r="C284" i="4" s="1"/>
  <c r="E283" i="4"/>
  <c r="D283" i="4"/>
  <c r="E258" i="3"/>
  <c r="F258" i="3"/>
  <c r="H258" i="3"/>
  <c r="D259" i="3" s="1"/>
  <c r="C258" i="3"/>
  <c r="G258" i="3"/>
  <c r="M310" i="3"/>
  <c r="M3" i="3" s="1"/>
  <c r="O310" i="3"/>
  <c r="L310" i="3"/>
  <c r="N310" i="3"/>
  <c r="J310" i="3"/>
  <c r="G284" i="4" l="1"/>
  <c r="C285" i="4" s="1"/>
  <c r="D284" i="4"/>
  <c r="E284" i="4"/>
  <c r="F284" i="4"/>
  <c r="B284" i="4"/>
  <c r="H259" i="3"/>
  <c r="D260" i="3" s="1"/>
  <c r="C259" i="3"/>
  <c r="F259" i="3"/>
  <c r="G259" i="3"/>
  <c r="E259" i="3"/>
  <c r="N3" i="3"/>
  <c r="H3" i="2"/>
  <c r="E285" i="4" l="1"/>
  <c r="D285" i="4"/>
  <c r="F285" i="4"/>
  <c r="G285" i="4"/>
  <c r="C286" i="4" s="1"/>
  <c r="B285" i="4"/>
  <c r="J3" i="2"/>
  <c r="F260" i="3"/>
  <c r="C260" i="3"/>
  <c r="G260" i="3"/>
  <c r="H260" i="3"/>
  <c r="D261" i="3" s="1"/>
  <c r="E260" i="3"/>
  <c r="E286" i="4" l="1"/>
  <c r="G286" i="4"/>
  <c r="C287" i="4" s="1"/>
  <c r="F286" i="4"/>
  <c r="B286" i="4"/>
  <c r="D286" i="4"/>
  <c r="E261" i="3"/>
  <c r="H261" i="3"/>
  <c r="D262" i="3" s="1"/>
  <c r="G261" i="3"/>
  <c r="F261" i="3"/>
  <c r="C261" i="3"/>
  <c r="G287" i="4" l="1"/>
  <c r="C288" i="4" s="1"/>
  <c r="E287" i="4"/>
  <c r="F287" i="4"/>
  <c r="B287" i="4"/>
  <c r="D287" i="4"/>
  <c r="G262" i="3"/>
  <c r="E262" i="3"/>
  <c r="H262" i="3"/>
  <c r="D263" i="3" s="1"/>
  <c r="C262" i="3"/>
  <c r="F262" i="3"/>
  <c r="E288" i="4" l="1"/>
  <c r="D288" i="4"/>
  <c r="B288" i="4"/>
  <c r="F288" i="4"/>
  <c r="G288" i="4"/>
  <c r="C289" i="4" s="1"/>
  <c r="C263" i="3"/>
  <c r="E263" i="3"/>
  <c r="H263" i="3"/>
  <c r="D264" i="3" s="1"/>
  <c r="G263" i="3"/>
  <c r="F263" i="3"/>
  <c r="D289" i="4" l="1"/>
  <c r="F289" i="4"/>
  <c r="B289" i="4"/>
  <c r="E289" i="4"/>
  <c r="G289" i="4"/>
  <c r="C290" i="4" s="1"/>
  <c r="H264" i="3"/>
  <c r="D265" i="3" s="1"/>
  <c r="F264" i="3"/>
  <c r="E264" i="3"/>
  <c r="G264" i="3"/>
  <c r="C264" i="3"/>
  <c r="G290" i="4" l="1"/>
  <c r="C291" i="4" s="1"/>
  <c r="D290" i="4"/>
  <c r="B290" i="4"/>
  <c r="F290" i="4"/>
  <c r="E290" i="4"/>
  <c r="H265" i="3"/>
  <c r="D266" i="3" s="1"/>
  <c r="E265" i="3"/>
  <c r="F265" i="3"/>
  <c r="G265" i="3"/>
  <c r="C265" i="3"/>
  <c r="F291" i="4" l="1"/>
  <c r="B291" i="4"/>
  <c r="E291" i="4"/>
  <c r="G291" i="4"/>
  <c r="C292" i="4" s="1"/>
  <c r="D291" i="4"/>
  <c r="C266" i="3"/>
  <c r="E266" i="3"/>
  <c r="G266" i="3"/>
  <c r="H266" i="3"/>
  <c r="D267" i="3" s="1"/>
  <c r="F266" i="3"/>
  <c r="G292" i="4" l="1"/>
  <c r="C293" i="4" s="1"/>
  <c r="B292" i="4"/>
  <c r="F292" i="4"/>
  <c r="E292" i="4"/>
  <c r="D292" i="4"/>
  <c r="E267" i="3"/>
  <c r="F267" i="3"/>
  <c r="H267" i="3"/>
  <c r="D268" i="3" s="1"/>
  <c r="C267" i="3"/>
  <c r="G267" i="3"/>
  <c r="B293" i="4" l="1"/>
  <c r="E293" i="4"/>
  <c r="F293" i="4"/>
  <c r="G293" i="4"/>
  <c r="C294" i="4" s="1"/>
  <c r="D293" i="4"/>
  <c r="F268" i="3"/>
  <c r="G268" i="3"/>
  <c r="E268" i="3"/>
  <c r="H268" i="3"/>
  <c r="D269" i="3" s="1"/>
  <c r="C268" i="3"/>
  <c r="D294" i="4" l="1"/>
  <c r="B294" i="4"/>
  <c r="E294" i="4"/>
  <c r="G294" i="4"/>
  <c r="C295" i="4" s="1"/>
  <c r="F294" i="4"/>
  <c r="E269" i="3"/>
  <c r="H269" i="3"/>
  <c r="D270" i="3" s="1"/>
  <c r="G269" i="3"/>
  <c r="F269" i="3"/>
  <c r="C269" i="3"/>
  <c r="E295" i="4" l="1"/>
  <c r="F295" i="4"/>
  <c r="B295" i="4"/>
  <c r="G295" i="4"/>
  <c r="C296" i="4" s="1"/>
  <c r="D295" i="4"/>
  <c r="C270" i="3"/>
  <c r="G270" i="3"/>
  <c r="F270" i="3"/>
  <c r="E270" i="3"/>
  <c r="H270" i="3"/>
  <c r="D271" i="3" s="1"/>
  <c r="D296" i="4" l="1"/>
  <c r="E296" i="4"/>
  <c r="B296" i="4"/>
  <c r="G296" i="4"/>
  <c r="C297" i="4" s="1"/>
  <c r="F296" i="4"/>
  <c r="F271" i="3"/>
  <c r="G271" i="3"/>
  <c r="H271" i="3"/>
  <c r="D272" i="3" s="1"/>
  <c r="E271" i="3"/>
  <c r="C271" i="3"/>
  <c r="B297" i="4" l="1"/>
  <c r="E297" i="4"/>
  <c r="D297" i="4"/>
  <c r="G297" i="4"/>
  <c r="C298" i="4" s="1"/>
  <c r="F297" i="4"/>
  <c r="G272" i="3"/>
  <c r="C272" i="3"/>
  <c r="H272" i="3"/>
  <c r="D273" i="3" s="1"/>
  <c r="E272" i="3"/>
  <c r="F272" i="3"/>
  <c r="G298" i="4" l="1"/>
  <c r="C299" i="4" s="1"/>
  <c r="D298" i="4"/>
  <c r="B298" i="4"/>
  <c r="F298" i="4"/>
  <c r="E298" i="4"/>
  <c r="H273" i="3"/>
  <c r="D274" i="3" s="1"/>
  <c r="F273" i="3"/>
  <c r="E273" i="3"/>
  <c r="C273" i="3"/>
  <c r="G273" i="3"/>
  <c r="D299" i="4" l="1"/>
  <c r="B299" i="4"/>
  <c r="E299" i="4"/>
  <c r="E4" i="4" s="1"/>
  <c r="F299" i="4"/>
  <c r="G299" i="4"/>
  <c r="F274" i="3"/>
  <c r="C274" i="3"/>
  <c r="H274" i="3"/>
  <c r="D275" i="3" s="1"/>
  <c r="G274" i="3"/>
  <c r="E274" i="3"/>
  <c r="F4" i="4" l="1"/>
  <c r="I4" i="2"/>
  <c r="I5" i="2" s="1"/>
  <c r="F275" i="3"/>
  <c r="E275" i="3"/>
  <c r="C275" i="3"/>
  <c r="H275" i="3"/>
  <c r="D276" i="3" s="1"/>
  <c r="G275" i="3"/>
  <c r="E276" i="3" l="1"/>
  <c r="C276" i="3"/>
  <c r="F276" i="3"/>
  <c r="H276" i="3"/>
  <c r="D277" i="3" s="1"/>
  <c r="G276" i="3"/>
  <c r="F277" i="3" l="1"/>
  <c r="C277" i="3"/>
  <c r="G277" i="3"/>
  <c r="E277" i="3"/>
  <c r="H277" i="3"/>
  <c r="D278" i="3" s="1"/>
  <c r="F278" i="3" l="1"/>
  <c r="C278" i="3"/>
  <c r="H278" i="3"/>
  <c r="D279" i="3" s="1"/>
  <c r="E278" i="3"/>
  <c r="G278" i="3"/>
  <c r="H279" i="3" l="1"/>
  <c r="D280" i="3" s="1"/>
  <c r="G279" i="3"/>
  <c r="F279" i="3"/>
  <c r="E279" i="3"/>
  <c r="C279" i="3"/>
  <c r="G280" i="3" l="1"/>
  <c r="C280" i="3"/>
  <c r="H280" i="3"/>
  <c r="D281" i="3" s="1"/>
  <c r="E280" i="3"/>
  <c r="F280" i="3"/>
  <c r="C281" i="3" l="1"/>
  <c r="G281" i="3"/>
  <c r="E281" i="3"/>
  <c r="F281" i="3"/>
  <c r="H281" i="3"/>
  <c r="D282" i="3" s="1"/>
  <c r="E282" i="3" l="1"/>
  <c r="H282" i="3"/>
  <c r="D283" i="3" s="1"/>
  <c r="G282" i="3"/>
  <c r="F282" i="3"/>
  <c r="C282" i="3"/>
  <c r="F283" i="3" l="1"/>
  <c r="H283" i="3"/>
  <c r="D284" i="3" s="1"/>
  <c r="G283" i="3"/>
  <c r="E283" i="3"/>
  <c r="C283" i="3"/>
  <c r="C284" i="3" l="1"/>
  <c r="H284" i="3"/>
  <c r="D285" i="3" s="1"/>
  <c r="G284" i="3"/>
  <c r="F284" i="3"/>
  <c r="E284" i="3"/>
  <c r="G285" i="3" l="1"/>
  <c r="C285" i="3"/>
  <c r="H285" i="3"/>
  <c r="D286" i="3" s="1"/>
  <c r="E285" i="3"/>
  <c r="F285" i="3"/>
  <c r="E286" i="3" l="1"/>
  <c r="C286" i="3"/>
  <c r="H286" i="3"/>
  <c r="D287" i="3" s="1"/>
  <c r="G286" i="3"/>
  <c r="F286" i="3"/>
  <c r="G287" i="3" l="1"/>
  <c r="E287" i="3"/>
  <c r="C287" i="3"/>
  <c r="H287" i="3"/>
  <c r="D288" i="3" s="1"/>
  <c r="F287" i="3"/>
  <c r="F288" i="3" l="1"/>
  <c r="H288" i="3"/>
  <c r="D289" i="3" s="1"/>
  <c r="G288" i="3"/>
  <c r="E288" i="3"/>
  <c r="C288" i="3"/>
  <c r="C289" i="3" l="1"/>
  <c r="H289" i="3"/>
  <c r="D290" i="3" s="1"/>
  <c r="F289" i="3"/>
  <c r="E289" i="3"/>
  <c r="G289" i="3"/>
  <c r="H290" i="3" l="1"/>
  <c r="D291" i="3" s="1"/>
  <c r="C290" i="3"/>
  <c r="F290" i="3"/>
  <c r="G290" i="3"/>
  <c r="E290" i="3"/>
  <c r="F291" i="3" l="1"/>
  <c r="C291" i="3"/>
  <c r="E291" i="3"/>
  <c r="H291" i="3"/>
  <c r="D292" i="3" s="1"/>
  <c r="G291" i="3"/>
  <c r="H292" i="3" l="1"/>
  <c r="D293" i="3" s="1"/>
  <c r="G292" i="3"/>
  <c r="C292" i="3"/>
  <c r="E292" i="3"/>
  <c r="F292" i="3"/>
  <c r="F293" i="3" l="1"/>
  <c r="C293" i="3"/>
  <c r="E293" i="3"/>
  <c r="H293" i="3"/>
  <c r="D294" i="3" s="1"/>
  <c r="G293" i="3"/>
  <c r="H294" i="3" l="1"/>
  <c r="D295" i="3" s="1"/>
  <c r="G294" i="3"/>
  <c r="C294" i="3"/>
  <c r="E294" i="3"/>
  <c r="F294" i="3"/>
  <c r="F295" i="3" l="1"/>
  <c r="C295" i="3"/>
  <c r="E295" i="3"/>
  <c r="H295" i="3"/>
  <c r="D296" i="3" s="1"/>
  <c r="G295" i="3"/>
  <c r="H296" i="3" l="1"/>
  <c r="D297" i="3" s="1"/>
  <c r="E296" i="3"/>
  <c r="G296" i="3"/>
  <c r="C296" i="3"/>
  <c r="F296" i="3"/>
  <c r="F297" i="3" l="1"/>
  <c r="E297" i="3"/>
  <c r="G297" i="3"/>
  <c r="H297" i="3"/>
  <c r="D298" i="3" s="1"/>
  <c r="C297" i="3"/>
  <c r="H298" i="3" l="1"/>
  <c r="D299" i="3" s="1"/>
  <c r="E298" i="3"/>
  <c r="G298" i="3"/>
  <c r="C298" i="3"/>
  <c r="F298" i="3"/>
  <c r="F299" i="3" l="1"/>
  <c r="E299" i="3"/>
  <c r="G299" i="3"/>
  <c r="H299" i="3"/>
  <c r="D300" i="3" s="1"/>
  <c r="C299" i="3"/>
  <c r="H300" i="3" l="1"/>
  <c r="D301" i="3" s="1"/>
  <c r="G300" i="3"/>
  <c r="C300" i="3"/>
  <c r="F300" i="3"/>
  <c r="E300" i="3"/>
  <c r="F301" i="3" l="1"/>
  <c r="C301" i="3"/>
  <c r="E301" i="3"/>
  <c r="G301" i="3"/>
  <c r="H301" i="3"/>
  <c r="D302" i="3" s="1"/>
  <c r="H302" i="3" l="1"/>
  <c r="D303" i="3" s="1"/>
  <c r="G302" i="3"/>
  <c r="C302" i="3"/>
  <c r="F302" i="3"/>
  <c r="E302" i="3"/>
  <c r="F303" i="3" l="1"/>
  <c r="G303" i="3"/>
  <c r="E303" i="3"/>
  <c r="C303" i="3"/>
  <c r="H303" i="3"/>
  <c r="D304" i="3" s="1"/>
  <c r="H304" i="3" l="1"/>
  <c r="D305" i="3" s="1"/>
  <c r="G304" i="3"/>
  <c r="C304" i="3"/>
  <c r="F304" i="3"/>
  <c r="E304" i="3"/>
  <c r="F305" i="3" l="1"/>
  <c r="E305" i="3"/>
  <c r="C305" i="3"/>
  <c r="H305" i="3"/>
  <c r="D306" i="3" s="1"/>
  <c r="G305" i="3"/>
  <c r="H306" i="3" l="1"/>
  <c r="D307" i="3" s="1"/>
  <c r="E306" i="3"/>
  <c r="G306" i="3"/>
  <c r="C306" i="3"/>
  <c r="F306" i="3"/>
  <c r="F307" i="3" l="1"/>
  <c r="E307" i="3"/>
  <c r="G307" i="3"/>
  <c r="H307" i="3"/>
  <c r="D308" i="3" s="1"/>
  <c r="C307" i="3"/>
  <c r="H308" i="3" l="1"/>
  <c r="D309" i="3" s="1"/>
  <c r="G308" i="3"/>
  <c r="C308" i="3"/>
  <c r="F308" i="3"/>
  <c r="E308" i="3"/>
  <c r="F309" i="3" l="1"/>
  <c r="C309" i="3"/>
  <c r="E309" i="3"/>
  <c r="H309" i="3"/>
  <c r="D310" i="3" s="1"/>
  <c r="G309" i="3"/>
  <c r="H310" i="3" l="1"/>
  <c r="D311" i="3" s="1"/>
  <c r="G310" i="3"/>
  <c r="C310" i="3"/>
  <c r="E310" i="3"/>
  <c r="F310" i="3"/>
  <c r="F311" i="3" l="1"/>
  <c r="F3" i="3" s="1"/>
  <c r="G311" i="3"/>
  <c r="E311" i="3"/>
  <c r="C311" i="3"/>
  <c r="H311" i="3"/>
  <c r="D312" i="3" s="1"/>
  <c r="H312" i="3" l="1"/>
  <c r="G312" i="3"/>
  <c r="C312" i="3"/>
  <c r="F312" i="3"/>
  <c r="E312" i="3"/>
  <c r="G3" i="3"/>
  <c r="H4" i="2"/>
  <c r="J4" i="2" l="1"/>
  <c r="J5" i="2" s="1"/>
  <c r="H5" i="2"/>
</calcChain>
</file>

<file path=xl/sharedStrings.xml><?xml version="1.0" encoding="utf-8"?>
<sst xmlns="http://schemas.openxmlformats.org/spreadsheetml/2006/main" count="79" uniqueCount="50">
  <si>
    <t xml:space="preserve">कर्ज प्रकार </t>
  </si>
  <si>
    <t xml:space="preserve">वाहन कर्ज रक्कम </t>
  </si>
  <si>
    <t xml:space="preserve">व्याजदर </t>
  </si>
  <si>
    <t>बँकेने दिलेला परतफेड कालावधी</t>
  </si>
  <si>
    <t xml:space="preserve">बँकेने ठरवलेला हप्ता </t>
  </si>
  <si>
    <t>कर्ज कालावधीत भरावे लागणारे एकूण व्याज</t>
  </si>
  <si>
    <t>नवीन कर्ज कालावधीत करावी लागणारी एकूण व्याज परतफेड</t>
  </si>
  <si>
    <t xml:space="preserve">व्याजातली बचत </t>
  </si>
  <si>
    <t xml:space="preserve">कर्ज संपले तो महिना </t>
  </si>
  <si>
    <t xml:space="preserve">वाहन कर्ज </t>
  </si>
  <si>
    <t>5 वर्षे</t>
  </si>
  <si>
    <t xml:space="preserve">गृह कर्ज </t>
  </si>
  <si>
    <t>20 वर्षे</t>
  </si>
  <si>
    <t>Interest Rate %</t>
  </si>
  <si>
    <t>Loan Amount</t>
  </si>
  <si>
    <t>Installment (Tenor)</t>
  </si>
  <si>
    <t>S.No.</t>
  </si>
  <si>
    <t>Installment</t>
  </si>
  <si>
    <t>Interest</t>
  </si>
  <si>
    <t>Principal Repaid</t>
  </si>
  <si>
    <t>Remaining Principal Amount</t>
  </si>
  <si>
    <t>REVISED Home Loan Repayment Schedule</t>
  </si>
  <si>
    <t>REVISED Car Loan Repayment Schedule</t>
  </si>
  <si>
    <t xml:space="preserve">1 वर्षानंतर त्याने कार खरेदी करण्यासाठी 8,00,000 रुपयांचे आणखी एक कर्ज घेतले. </t>
  </si>
  <si>
    <t xml:space="preserve">पुढे दरवर्षी 5,000 रुपये अतिरिक्त रक्कम गृह कर्जात कर्जात अजय भरू लागला. </t>
  </si>
  <si>
    <t xml:space="preserve">यामुळे कर्ज 133 महिन्यांतच संपले आणि व्याजाची भरपूर बचत झाली. </t>
  </si>
  <si>
    <t>After 1 year, he took another loan of ₹8,00,000 to buy a car.</t>
  </si>
  <si>
    <t>In the third year, starting from the first installment, he began paying an additional ₹5,000 towards the car loan.</t>
  </si>
  <si>
    <t>After that, every year he started paying an extra ₹5,000 towards the vehicle loan.</t>
  </si>
  <si>
    <t>The car loan was completely repaid.</t>
  </si>
  <si>
    <t>Now Ajay started paying the same amount he was paying towards the car loan into the home loan.</t>
  </si>
  <si>
    <t>Thereafter, every year Ajay began paying an additional ₹5,000 towards the home loan.</t>
  </si>
  <si>
    <t>The loan was completed in just 133 months, and a substantial amount of interest was saved.</t>
  </si>
  <si>
    <t xml:space="preserve">अजयने 20 वर्षांसाठी 9% दराने 75,00,000 रुपयांचे कर्ज घेऊन घर खरेदी केले आहे. </t>
  </si>
  <si>
    <t>Ajay purchased a house by taking a loan of ₹75,00,000 at an interest rate of 9% for 20 years.</t>
  </si>
  <si>
    <t>EMI</t>
  </si>
  <si>
    <t>Opening Balance</t>
  </si>
  <si>
    <t xml:space="preserve">तिसऱ्या वर्षात पहिल्या महिन्यापासून तो 5,000 रुपये अतिरिक्त रक्कम कार कर्जात भरू लागला. </t>
  </si>
  <si>
    <t xml:space="preserve">पुढे दरवर्षी 5,000 रुपये अतिरिक्त रक्कम कार कर्जात भरू लागला. </t>
  </si>
  <si>
    <t xml:space="preserve">कार कर्जाची संपूर्ण परतफेड 42 महिन्यांतच झाली. </t>
  </si>
  <si>
    <t xml:space="preserve">अजयने जेवढी रक्कम कार कर्जात तो भरत होता तेवढीच रक्कम गृहकर्जात भरायला सुरुवात केली. </t>
  </si>
  <si>
    <t>Total Interest</t>
  </si>
  <si>
    <t xml:space="preserve">कर्ज मुद्दल रकमेत हप्त्यांपेक्षा जास्त रक्कम भरली असता होणारी व्याज बचत </t>
  </si>
  <si>
    <t>Home Loan Repayment Schedule - Original</t>
  </si>
  <si>
    <t>Car Loan Repayment Schedule - Original</t>
  </si>
  <si>
    <t>Home Loan Repayment Schedule - Revised</t>
  </si>
  <si>
    <t>Car Loan Repayment Schedule - Revised</t>
  </si>
  <si>
    <t>For Detailed Explanations &amp; examples kindly refer book "Karjamkuta Vha"</t>
  </si>
  <si>
    <t>All calculation methodologies and their limitations are explained in the disclaimers published on staydebtsfree.com and on Page 9 of “Karjamukta Vha.”</t>
  </si>
  <si>
    <t xml:space="preserve">📌 Edit the inputs in next sheet - ROI, Loan amount and tenure (in months) to see your EMI, total interest outgo and repayment schedule instantly.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</si>
</sst>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28" x14ac:knownFonts="1">
    <font>
      <sz val="12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rgb="FF000000"/>
      <name val="Arial"/>
      <family val="2"/>
      <scheme val="minor"/>
    </font>
    <font>
      <sz val="12"/>
      <color theme="1"/>
      <name val="Arial"/>
      <family val="2"/>
      <scheme val="minor"/>
    </font>
    <font>
      <sz val="12"/>
      <color rgb="FFFFFF00"/>
      <name val="Arial"/>
      <family val="2"/>
    </font>
    <font>
      <b/>
      <sz val="12"/>
      <color rgb="FFFFFF00"/>
      <name val="Arial"/>
      <family val="2"/>
    </font>
    <font>
      <b/>
      <sz val="10"/>
      <color rgb="FF000000"/>
      <name val="Avenir Next LT Pro"/>
      <family val="2"/>
    </font>
    <font>
      <b/>
      <sz val="12"/>
      <color rgb="FFFFFF00"/>
      <name val="Avenir Next LT Pro"/>
      <family val="2"/>
    </font>
    <font>
      <b/>
      <sz val="12"/>
      <color theme="1"/>
      <name val="Avenir Next LT Pro"/>
      <family val="2"/>
    </font>
    <font>
      <sz val="12"/>
      <color theme="1"/>
      <name val="Avenir Next LT Pro"/>
      <family val="2"/>
    </font>
    <font>
      <sz val="10"/>
      <color rgb="FFFFFF00"/>
      <name val="Avenir Next LT Pro"/>
      <family val="2"/>
    </font>
    <font>
      <sz val="12"/>
      <color rgb="FF000000"/>
      <name val="Avenir Next LT Pro"/>
      <family val="2"/>
    </font>
    <font>
      <sz val="10"/>
      <color theme="1"/>
      <name val="Avenir Next LT Pro"/>
      <family val="2"/>
    </font>
    <font>
      <b/>
      <sz val="10"/>
      <color theme="1"/>
      <name val="Avenir Next LT Pro"/>
      <family val="2"/>
    </font>
    <font>
      <b/>
      <sz val="9"/>
      <color rgb="FFFFFFFF"/>
      <name val="Avenir Next LT Pro"/>
      <family val="2"/>
    </font>
    <font>
      <b/>
      <sz val="10"/>
      <color theme="0"/>
      <name val="Avenir Next LT Pro"/>
      <family val="2"/>
    </font>
    <font>
      <sz val="10"/>
      <color rgb="FF000000"/>
      <name val="Avenir Next LT Pro"/>
      <family val="2"/>
    </font>
    <font>
      <sz val="10"/>
      <color rgb="FFFFFFFF"/>
      <name val="Avenir Next LT Pro"/>
      <family val="2"/>
    </font>
    <font>
      <b/>
      <sz val="9"/>
      <color theme="1"/>
      <name val="Avenir Next LT Pro"/>
      <family val="2"/>
    </font>
    <font>
      <b/>
      <sz val="8"/>
      <color theme="1"/>
      <name val="Avenir Next LT Pro"/>
      <family val="2"/>
    </font>
    <font>
      <sz val="10"/>
      <color rgb="FF00000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8"/>
      <color rgb="FFFFFF00"/>
      <name val="Avenir Next LT Pro"/>
      <family val="2"/>
    </font>
    <font>
      <sz val="11"/>
      <color theme="1"/>
      <name val="Avenir Next LT Pro"/>
      <family val="2"/>
    </font>
  </fonts>
  <fills count="1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FFC85D"/>
        <bgColor rgb="FFFFC85D"/>
      </patternFill>
    </fill>
    <fill>
      <patternFill patternType="solid">
        <fgColor rgb="FFE5FF96"/>
        <bgColor rgb="FFE5FF96"/>
      </patternFill>
    </fill>
    <fill>
      <patternFill patternType="solid">
        <fgColor rgb="FF980000"/>
        <bgColor rgb="FF980000"/>
      </patternFill>
    </fill>
    <fill>
      <patternFill patternType="solid">
        <fgColor rgb="FFFFE599"/>
        <bgColor rgb="FFFFE599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FFF2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rgb="FFCC412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1B50"/>
        <bgColor indexed="64"/>
      </patternFill>
    </fill>
    <fill>
      <patternFill patternType="solid">
        <fgColor rgb="FF7030A0"/>
        <bgColor rgb="FFCC4125"/>
      </patternFill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4" fillId="0" borderId="0"/>
    <xf numFmtId="0" fontId="25" fillId="0" borderId="0" applyNumberFormat="0" applyFill="0" applyBorder="0" applyAlignment="0" applyProtection="0"/>
  </cellStyleXfs>
  <cellXfs count="100">
    <xf numFmtId="0" fontId="0" fillId="0" borderId="0" xfId="0"/>
    <xf numFmtId="0" fontId="4" fillId="0" borderId="0" xfId="0" applyFont="1" applyAlignment="1">
      <alignment horizontal="center" vertical="center"/>
    </xf>
    <xf numFmtId="0" fontId="0" fillId="8" borderId="0" xfId="0" applyFill="1"/>
    <xf numFmtId="0" fontId="8" fillId="8" borderId="0" xfId="0" applyFont="1" applyFill="1"/>
    <xf numFmtId="0" fontId="4" fillId="8" borderId="0" xfId="0" applyFont="1" applyFill="1" applyAlignment="1">
      <alignment horizontal="center" vertical="center"/>
    </xf>
    <xf numFmtId="0" fontId="10" fillId="10" borderId="1" xfId="0" applyFont="1" applyFill="1" applyBorder="1" applyAlignment="1">
      <alignment horizontal="center" vertical="center" wrapText="1"/>
    </xf>
    <xf numFmtId="0" fontId="6" fillId="11" borderId="0" xfId="0" applyFont="1" applyFill="1"/>
    <xf numFmtId="0" fontId="7" fillId="11" borderId="0" xfId="0" applyFont="1" applyFill="1"/>
    <xf numFmtId="0" fontId="0" fillId="11" borderId="0" xfId="0" applyFill="1"/>
    <xf numFmtId="164" fontId="12" fillId="12" borderId="1" xfId="1" applyNumberFormat="1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4" fillId="8" borderId="0" xfId="0" applyFont="1" applyFill="1" applyAlignment="1">
      <alignment horizontal="center"/>
    </xf>
    <xf numFmtId="0" fontId="15" fillId="0" borderId="0" xfId="0" applyFont="1"/>
    <xf numFmtId="0" fontId="16" fillId="8" borderId="0" xfId="0" applyFont="1" applyFill="1" applyAlignment="1">
      <alignment horizontal="center"/>
    </xf>
    <xf numFmtId="0" fontId="16" fillId="0" borderId="0" xfId="0" applyFont="1" applyAlignment="1">
      <alignment horizontal="center"/>
    </xf>
    <xf numFmtId="3" fontId="16" fillId="0" borderId="0" xfId="0" applyNumberFormat="1" applyFont="1" applyAlignment="1">
      <alignment horizontal="center"/>
    </xf>
    <xf numFmtId="0" fontId="16" fillId="8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3" fontId="17" fillId="0" borderId="0" xfId="0" applyNumberFormat="1" applyFont="1" applyAlignment="1">
      <alignment horizontal="center"/>
    </xf>
    <xf numFmtId="0" fontId="17" fillId="5" borderId="0" xfId="0" applyFont="1" applyFill="1" applyAlignment="1">
      <alignment horizontal="center"/>
    </xf>
    <xf numFmtId="3" fontId="16" fillId="5" borderId="0" xfId="0" applyNumberFormat="1" applyFont="1" applyFill="1" applyAlignment="1">
      <alignment horizontal="center"/>
    </xf>
    <xf numFmtId="1" fontId="16" fillId="5" borderId="0" xfId="0" applyNumberFormat="1" applyFont="1" applyFill="1" applyAlignment="1">
      <alignment horizontal="center"/>
    </xf>
    <xf numFmtId="3" fontId="17" fillId="5" borderId="0" xfId="0" applyNumberFormat="1" applyFont="1" applyFill="1" applyAlignment="1">
      <alignment horizontal="center"/>
    </xf>
    <xf numFmtId="0" fontId="15" fillId="8" borderId="0" xfId="0" applyFont="1" applyFill="1"/>
    <xf numFmtId="0" fontId="17" fillId="8" borderId="0" xfId="0" applyFont="1" applyFill="1" applyAlignment="1">
      <alignment horizontal="center"/>
    </xf>
    <xf numFmtId="3" fontId="16" fillId="8" borderId="0" xfId="0" applyNumberFormat="1" applyFont="1" applyFill="1" applyAlignment="1">
      <alignment horizontal="center"/>
    </xf>
    <xf numFmtId="1" fontId="16" fillId="8" borderId="0" xfId="0" applyNumberFormat="1" applyFont="1" applyFill="1" applyAlignment="1">
      <alignment horizontal="center"/>
    </xf>
    <xf numFmtId="3" fontId="17" fillId="8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 vertical="center" wrapText="1"/>
    </xf>
    <xf numFmtId="0" fontId="20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/>
    </xf>
    <xf numFmtId="3" fontId="16" fillId="2" borderId="0" xfId="0" applyNumberFormat="1" applyFont="1" applyFill="1" applyAlignment="1">
      <alignment horizontal="center"/>
    </xf>
    <xf numFmtId="3" fontId="17" fillId="2" borderId="0" xfId="0" applyNumberFormat="1" applyFont="1" applyFill="1" applyAlignment="1">
      <alignment horizontal="center"/>
    </xf>
    <xf numFmtId="3" fontId="20" fillId="0" borderId="0" xfId="0" applyNumberFormat="1" applyFont="1" applyAlignment="1">
      <alignment horizontal="center"/>
    </xf>
    <xf numFmtId="0" fontId="16" fillId="13" borderId="0" xfId="0" applyFont="1" applyFill="1" applyAlignment="1">
      <alignment horizontal="center"/>
    </xf>
    <xf numFmtId="164" fontId="16" fillId="0" borderId="0" xfId="1" applyNumberFormat="1" applyFont="1" applyAlignment="1">
      <alignment horizontal="center"/>
    </xf>
    <xf numFmtId="164" fontId="16" fillId="2" borderId="0" xfId="1" applyNumberFormat="1" applyFont="1" applyFill="1" applyAlignment="1">
      <alignment horizontal="center"/>
    </xf>
    <xf numFmtId="0" fontId="17" fillId="4" borderId="1" xfId="0" applyFont="1" applyFill="1" applyBorder="1" applyAlignment="1">
      <alignment horizontal="center"/>
    </xf>
    <xf numFmtId="164" fontId="17" fillId="4" borderId="1" xfId="1" applyNumberFormat="1" applyFont="1" applyFill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164" fontId="16" fillId="0" borderId="1" xfId="1" applyNumberFormat="1" applyFont="1" applyBorder="1" applyAlignment="1">
      <alignment horizontal="center"/>
    </xf>
    <xf numFmtId="10" fontId="16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3" fontId="17" fillId="0" borderId="1" xfId="0" applyNumberFormat="1" applyFont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3" fontId="16" fillId="2" borderId="1" xfId="0" applyNumberFormat="1" applyFont="1" applyFill="1" applyBorder="1" applyAlignment="1">
      <alignment horizontal="center"/>
    </xf>
    <xf numFmtId="164" fontId="16" fillId="2" borderId="1" xfId="1" applyNumberFormat="1" applyFont="1" applyFill="1" applyBorder="1" applyAlignment="1">
      <alignment horizontal="center"/>
    </xf>
    <xf numFmtId="3" fontId="17" fillId="2" borderId="1" xfId="0" applyNumberFormat="1" applyFont="1" applyFill="1" applyBorder="1" applyAlignment="1">
      <alignment horizontal="center"/>
    </xf>
    <xf numFmtId="3" fontId="21" fillId="6" borderId="1" xfId="0" applyNumberFormat="1" applyFont="1" applyFill="1" applyBorder="1" applyAlignment="1">
      <alignment horizontal="center"/>
    </xf>
    <xf numFmtId="3" fontId="20" fillId="0" borderId="1" xfId="0" applyNumberFormat="1" applyFont="1" applyBorder="1" applyAlignment="1">
      <alignment horizontal="center"/>
    </xf>
    <xf numFmtId="3" fontId="20" fillId="2" borderId="1" xfId="0" applyNumberFormat="1" applyFont="1" applyFill="1" applyBorder="1" applyAlignment="1">
      <alignment horizontal="center"/>
    </xf>
    <xf numFmtId="0" fontId="15" fillId="0" borderId="1" xfId="0" applyFont="1" applyBorder="1"/>
    <xf numFmtId="0" fontId="13" fillId="2" borderId="1" xfId="0" applyFont="1" applyFill="1" applyBorder="1"/>
    <xf numFmtId="3" fontId="20" fillId="7" borderId="1" xfId="0" applyNumberFormat="1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3" fontId="16" fillId="5" borderId="1" xfId="0" applyNumberFormat="1" applyFont="1" applyFill="1" applyBorder="1" applyAlignment="1">
      <alignment horizontal="center"/>
    </xf>
    <xf numFmtId="1" fontId="16" fillId="5" borderId="1" xfId="0" applyNumberFormat="1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3" fontId="13" fillId="3" borderId="1" xfId="0" applyNumberFormat="1" applyFont="1" applyFill="1" applyBorder="1" applyAlignment="1">
      <alignment horizontal="center"/>
    </xf>
    <xf numFmtId="10" fontId="12" fillId="3" borderId="1" xfId="0" applyNumberFormat="1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3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13" fillId="3" borderId="1" xfId="0" applyFont="1" applyFill="1" applyBorder="1"/>
    <xf numFmtId="3" fontId="12" fillId="3" borderId="1" xfId="0" applyNumberFormat="1" applyFont="1" applyFill="1" applyBorder="1" applyAlignment="1">
      <alignment horizontal="center"/>
    </xf>
    <xf numFmtId="3" fontId="12" fillId="2" borderId="1" xfId="0" applyNumberFormat="1" applyFont="1" applyFill="1" applyBorder="1" applyAlignment="1">
      <alignment horizontal="center"/>
    </xf>
    <xf numFmtId="0" fontId="13" fillId="0" borderId="0" xfId="0" applyFont="1"/>
    <xf numFmtId="0" fontId="23" fillId="0" borderId="1" xfId="0" applyFont="1" applyBorder="1" applyAlignment="1">
      <alignment horizontal="center" vertical="center"/>
    </xf>
    <xf numFmtId="0" fontId="24" fillId="11" borderId="0" xfId="2" applyFill="1" applyAlignment="1">
      <alignment horizontal="center"/>
    </xf>
    <xf numFmtId="0" fontId="24" fillId="0" borderId="0" xfId="2" applyAlignment="1">
      <alignment horizontal="center"/>
    </xf>
    <xf numFmtId="0" fontId="24" fillId="11" borderId="0" xfId="2" applyFill="1"/>
    <xf numFmtId="0" fontId="24" fillId="0" borderId="0" xfId="2"/>
    <xf numFmtId="0" fontId="15" fillId="11" borderId="0" xfId="0" applyFont="1" applyFill="1"/>
    <xf numFmtId="0" fontId="18" fillId="15" borderId="1" xfId="0" applyFont="1" applyFill="1" applyBorder="1" applyAlignment="1">
      <alignment horizontal="center"/>
    </xf>
    <xf numFmtId="0" fontId="19" fillId="15" borderId="1" xfId="0" applyFont="1" applyFill="1" applyBorder="1" applyAlignment="1">
      <alignment horizontal="center"/>
    </xf>
    <xf numFmtId="0" fontId="24" fillId="14" borderId="0" xfId="2" applyFill="1" applyAlignment="1">
      <alignment horizontal="center"/>
    </xf>
    <xf numFmtId="0" fontId="19" fillId="8" borderId="0" xfId="3" applyFont="1" applyFill="1" applyAlignment="1">
      <alignment horizontal="center" wrapText="1"/>
    </xf>
    <xf numFmtId="0" fontId="26" fillId="8" borderId="0" xfId="3" applyFont="1" applyFill="1" applyAlignment="1">
      <alignment horizontal="justify" vertical="center" wrapText="1"/>
    </xf>
    <xf numFmtId="0" fontId="9" fillId="9" borderId="0" xfId="0" applyFont="1" applyFill="1" applyAlignment="1">
      <alignment horizontal="center"/>
    </xf>
    <xf numFmtId="0" fontId="27" fillId="11" borderId="3" xfId="0" applyFont="1" applyFill="1" applyBorder="1" applyAlignment="1">
      <alignment horizontal="left" vertical="center" wrapText="1"/>
    </xf>
    <xf numFmtId="0" fontId="27" fillId="11" borderId="4" xfId="0" applyFont="1" applyFill="1" applyBorder="1" applyAlignment="1">
      <alignment horizontal="left" vertical="center" wrapText="1"/>
    </xf>
    <xf numFmtId="0" fontId="11" fillId="8" borderId="0" xfId="0" applyFont="1" applyFill="1" applyAlignment="1">
      <alignment horizontal="center" wrapText="1"/>
    </xf>
    <xf numFmtId="0" fontId="17" fillId="13" borderId="0" xfId="0" applyFont="1" applyFill="1" applyAlignment="1">
      <alignment horizontal="center" vertical="center" wrapText="1"/>
    </xf>
    <xf numFmtId="0" fontId="15" fillId="13" borderId="0" xfId="0" applyFont="1" applyFill="1"/>
    <xf numFmtId="0" fontId="17" fillId="13" borderId="2" xfId="0" applyFont="1" applyFill="1" applyBorder="1" applyAlignment="1">
      <alignment horizontal="center" vertical="center" wrapText="1"/>
    </xf>
  </cellXfs>
  <cellStyles count="4">
    <cellStyle name="Comma" xfId="1" builtinId="3"/>
    <cellStyle name="Hyperlink 2" xfId="3" xr:uid="{D03CF8B0-F7AC-45AB-BCD2-E32563D21931}"/>
    <cellStyle name="Normal" xfId="0" builtinId="0"/>
    <cellStyle name="Normal 2" xfId="2" xr:uid="{A5728591-6631-49D9-A196-8D9E81404D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508196</xdr:colOff>
      <xdr:row>3</xdr:row>
      <xdr:rowOff>82061</xdr:rowOff>
    </xdr:from>
    <xdr:to>
      <xdr:col>6</xdr:col>
      <xdr:colOff>215119</xdr:colOff>
      <xdr:row>16</xdr:row>
      <xdr:rowOff>154197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FB032EF-2E52-7708-BF62-2B0320FE6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8196" y="440201"/>
          <a:ext cx="1642403" cy="22514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ydebtsfree.com/" TargetMode="External"/><Relationship Id="rId1" Type="http://schemas.openxmlformats.org/officeDocument/2006/relationships/hyperlink" Target="https://www.amazon.in/s?k=abhijeet+kolapkar&amp;crid=1NC7GWTBF4NX7&amp;sprefix=abhijeet+kolapkar%2Caps%2C176&amp;ref=nb_sb_noss_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0A4D-4D0D-47BD-8BF3-3993DB881742}">
  <sheetPr>
    <tabColor theme="5" tint="0.79998168889431442"/>
  </sheetPr>
  <dimension ref="C3:I18"/>
  <sheetViews>
    <sheetView topLeftCell="D3" zoomScaleNormal="100" workbookViewId="0">
      <selection activeCell="H8" sqref="H8"/>
    </sheetView>
  </sheetViews>
  <sheetFormatPr defaultColWidth="0" defaultRowHeight="13.2" customHeight="1" zeroHeight="1" x14ac:dyDescent="0.25"/>
  <cols>
    <col min="1" max="2" width="7.453125" style="86" hidden="1" customWidth="1"/>
    <col min="3" max="3" width="1.7265625" style="85" hidden="1" customWidth="1"/>
    <col min="4" max="4" width="7.453125" style="86" customWidth="1"/>
    <col min="5" max="5" width="8.1796875" style="86" customWidth="1"/>
    <col min="6" max="6" width="7.453125" style="86" customWidth="1"/>
    <col min="7" max="7" width="4.26953125" style="86" customWidth="1"/>
    <col min="8" max="8" width="5" style="86" customWidth="1"/>
    <col min="9" max="9" width="14" style="86" hidden="1" customWidth="1"/>
    <col min="10" max="11" width="7.453125" style="86" hidden="1" customWidth="1"/>
    <col min="12" max="16384" width="7.453125" style="86" hidden="1"/>
  </cols>
  <sheetData>
    <row r="3" spans="3:9" s="84" customFormat="1" ht="28.5" customHeight="1" x14ac:dyDescent="0.25">
      <c r="C3" s="83"/>
      <c r="D3" s="91" t="s">
        <v>47</v>
      </c>
      <c r="E3" s="91"/>
      <c r="F3" s="91"/>
      <c r="G3" s="91"/>
      <c r="H3" s="91"/>
      <c r="I3" s="91"/>
    </row>
    <row r="4" spans="3:9" x14ac:dyDescent="0.25">
      <c r="D4" s="90"/>
      <c r="E4" s="90"/>
      <c r="F4" s="90"/>
      <c r="G4" s="90"/>
      <c r="H4" s="90"/>
    </row>
    <row r="5" spans="3:9" x14ac:dyDescent="0.25">
      <c r="D5" s="90"/>
      <c r="E5" s="90"/>
      <c r="F5" s="90"/>
      <c r="G5" s="90"/>
      <c r="H5" s="90"/>
    </row>
    <row r="6" spans="3:9" x14ac:dyDescent="0.25">
      <c r="D6" s="90"/>
      <c r="E6" s="90"/>
      <c r="F6" s="90"/>
      <c r="G6" s="90"/>
      <c r="H6" s="90"/>
    </row>
    <row r="7" spans="3:9" x14ac:dyDescent="0.25">
      <c r="D7" s="90"/>
      <c r="E7" s="90"/>
      <c r="F7" s="90"/>
      <c r="G7" s="90"/>
      <c r="H7" s="90"/>
    </row>
    <row r="8" spans="3:9" x14ac:dyDescent="0.25">
      <c r="D8" s="90"/>
      <c r="E8" s="90"/>
      <c r="F8" s="90"/>
      <c r="G8" s="90"/>
      <c r="H8" s="90"/>
    </row>
    <row r="9" spans="3:9" x14ac:dyDescent="0.25">
      <c r="D9" s="90"/>
      <c r="E9" s="90"/>
      <c r="F9" s="90"/>
      <c r="G9" s="90"/>
      <c r="H9" s="90"/>
    </row>
    <row r="10" spans="3:9" x14ac:dyDescent="0.25">
      <c r="D10" s="90"/>
      <c r="E10" s="90"/>
      <c r="F10" s="90"/>
      <c r="G10" s="90"/>
      <c r="H10" s="90"/>
    </row>
    <row r="11" spans="3:9" x14ac:dyDescent="0.25">
      <c r="D11" s="90"/>
      <c r="E11" s="90"/>
      <c r="F11" s="90"/>
      <c r="G11" s="90"/>
      <c r="H11" s="90"/>
    </row>
    <row r="12" spans="3:9" x14ac:dyDescent="0.25">
      <c r="D12" s="90"/>
      <c r="E12" s="90"/>
      <c r="F12" s="90"/>
      <c r="G12" s="90"/>
      <c r="H12" s="90"/>
    </row>
    <row r="13" spans="3:9" x14ac:dyDescent="0.25">
      <c r="D13" s="90"/>
      <c r="E13" s="90"/>
      <c r="F13" s="90"/>
      <c r="G13" s="90"/>
      <c r="H13" s="90"/>
    </row>
    <row r="14" spans="3:9" x14ac:dyDescent="0.25">
      <c r="D14" s="90"/>
      <c r="E14" s="90"/>
      <c r="F14" s="90"/>
      <c r="G14" s="90"/>
      <c r="H14" s="90"/>
    </row>
    <row r="15" spans="3:9" x14ac:dyDescent="0.25">
      <c r="D15" s="90"/>
      <c r="E15" s="90"/>
      <c r="F15" s="90"/>
      <c r="G15" s="90"/>
      <c r="H15" s="90"/>
    </row>
    <row r="16" spans="3:9" x14ac:dyDescent="0.25">
      <c r="D16" s="90"/>
      <c r="E16" s="90"/>
      <c r="F16" s="90"/>
      <c r="G16" s="90"/>
      <c r="H16" s="90"/>
    </row>
    <row r="17" spans="4:8" x14ac:dyDescent="0.25">
      <c r="D17" s="90"/>
      <c r="E17" s="90"/>
      <c r="F17" s="90"/>
      <c r="G17" s="90"/>
      <c r="H17" s="90"/>
    </row>
    <row r="18" spans="4:8" ht="50.4" customHeight="1" x14ac:dyDescent="0.25">
      <c r="D18" s="92" t="s">
        <v>48</v>
      </c>
      <c r="E18" s="92"/>
      <c r="F18" s="92"/>
      <c r="G18" s="92"/>
      <c r="H18" s="92"/>
    </row>
  </sheetData>
  <sheetProtection algorithmName="SHA-512" hashValue="lQ14S6mfn5ZL/lq8rJfXH9yLVs8g7mPyAs3r2TuTMOPJgZZjiPXsbt2FU9EucpjyZv5xmr4kKJRGU1sHn/312w==" saltValue="WqyXNqKGzpDDpQeuiLLu5g==" spinCount="100000" sheet="1" objects="1" scenarios="1"/>
  <mergeCells count="2">
    <mergeCell ref="D3:I3"/>
    <mergeCell ref="D18:H18"/>
  </mergeCells>
  <hyperlinks>
    <hyperlink ref="D3" r:id="rId1" xr:uid="{6DE416DB-E53B-44BF-B3FF-81E9600D2F24}"/>
    <hyperlink ref="D18:F18" r:id="rId2" display="Please refer to the website staydebtsfree.com and Page 9 of Karjamukta Vha for disclaimers regarding the examples and various calculations used in this workbook." xr:uid="{DBC48A6B-355A-43D3-A837-421C8A90E8C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120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  <outlinePr summaryBelow="0" summaryRight="0"/>
  </sheetPr>
  <dimension ref="A1:Z974"/>
  <sheetViews>
    <sheetView tabSelected="1" workbookViewId="0">
      <selection activeCell="J26" sqref="J26"/>
    </sheetView>
  </sheetViews>
  <sheetFormatPr defaultColWidth="0" defaultRowHeight="15" customHeight="1" zeroHeight="1" x14ac:dyDescent="0.25"/>
  <cols>
    <col min="1" max="1" width="1.7265625" style="8" customWidth="1"/>
    <col min="2" max="2" width="1.7265625" customWidth="1"/>
    <col min="3" max="3" width="10.08984375" customWidth="1"/>
    <col min="4" max="4" width="13.6328125" customWidth="1"/>
    <col min="5" max="5" width="11.36328125" customWidth="1"/>
    <col min="6" max="6" width="15" customWidth="1"/>
    <col min="7" max="7" width="10.08984375" customWidth="1"/>
    <col min="8" max="8" width="11.36328125" customWidth="1"/>
    <col min="9" max="9" width="14.36328125" customWidth="1"/>
    <col min="10" max="10" width="10.36328125" bestFit="1" customWidth="1"/>
    <col min="11" max="11" width="6.36328125" customWidth="1"/>
    <col min="12" max="12" width="2.08984375" customWidth="1"/>
    <col min="13" max="13" width="1.08984375" customWidth="1"/>
    <col min="14" max="26" width="0" hidden="1" customWidth="1"/>
    <col min="27" max="16384" width="10.08984375" hidden="1"/>
  </cols>
  <sheetData>
    <row r="1" spans="2:26" ht="18" customHeight="1" x14ac:dyDescent="0.3">
      <c r="B1" s="3"/>
      <c r="C1" s="93" t="s">
        <v>42</v>
      </c>
      <c r="D1" s="93"/>
      <c r="E1" s="93"/>
      <c r="F1" s="93"/>
      <c r="G1" s="93"/>
      <c r="H1" s="93"/>
      <c r="I1" s="93"/>
      <c r="J1" s="93"/>
      <c r="K1" s="93"/>
      <c r="L1" s="2"/>
    </row>
    <row r="2" spans="2:26" ht="78" x14ac:dyDescent="0.25">
      <c r="B2" s="4"/>
      <c r="C2" s="68" t="s">
        <v>0</v>
      </c>
      <c r="D2" s="69" t="s">
        <v>1</v>
      </c>
      <c r="E2" s="69" t="s">
        <v>2</v>
      </c>
      <c r="F2" s="70" t="s">
        <v>3</v>
      </c>
      <c r="G2" s="70" t="s">
        <v>4</v>
      </c>
      <c r="H2" s="70" t="s">
        <v>5</v>
      </c>
      <c r="I2" s="71" t="s">
        <v>6</v>
      </c>
      <c r="J2" s="71" t="s">
        <v>7</v>
      </c>
      <c r="K2" s="71" t="s">
        <v>8</v>
      </c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 ht="15.6" x14ac:dyDescent="0.3">
      <c r="B3" s="2"/>
      <c r="C3" s="72" t="s">
        <v>9</v>
      </c>
      <c r="D3" s="73">
        <f>'1. Original Loan Schedule'!M2</f>
        <v>800000</v>
      </c>
      <c r="E3" s="74">
        <f>'1. Original Loan Schedule'!K2/100</f>
        <v>9.5000000000000001E-2</v>
      </c>
      <c r="F3" s="75" t="s">
        <v>10</v>
      </c>
      <c r="G3" s="73">
        <f>'1. Original Loan Schedule'!L17</f>
        <v>16801.489047772408</v>
      </c>
      <c r="H3" s="73">
        <f>'1. Original Loan Schedule'!M3</f>
        <v>208089.34286634441</v>
      </c>
      <c r="I3" s="76">
        <f>'2. Revised Repayment Schedule'!L4</f>
        <v>161014.87139918015</v>
      </c>
      <c r="J3" s="76">
        <f t="shared" ref="J3:J4" si="0">H3-I3</f>
        <v>47074.471467164258</v>
      </c>
      <c r="K3" s="76">
        <f>'2. Revised Repayment Schedule'!I59</f>
        <v>42</v>
      </c>
      <c r="L3" s="2"/>
    </row>
    <row r="4" spans="2:26" ht="15.6" x14ac:dyDescent="0.3">
      <c r="B4" s="2"/>
      <c r="C4" s="72" t="s">
        <v>11</v>
      </c>
      <c r="D4" s="73">
        <f>'1. Original Loan Schedule'!F2</f>
        <v>7500000</v>
      </c>
      <c r="E4" s="74">
        <f>'1. Original Loan Schedule'!D2/100</f>
        <v>0.09</v>
      </c>
      <c r="F4" s="75" t="s">
        <v>12</v>
      </c>
      <c r="G4" s="73">
        <f>'1. Original Loan Schedule'!E5</f>
        <v>67479.446688762968</v>
      </c>
      <c r="H4" s="73">
        <f>'1. Original Loan Schedule'!F3</f>
        <v>8695067.2053031046</v>
      </c>
      <c r="I4" s="76">
        <f>'2. Revised Repayment Schedule'!E4</f>
        <v>5237800.2920027478</v>
      </c>
      <c r="J4" s="76">
        <f t="shared" si="0"/>
        <v>3457266.9133003568</v>
      </c>
      <c r="K4" s="76">
        <f>'2. Revised Repayment Schedule'!B138</f>
        <v>133</v>
      </c>
      <c r="L4" s="2"/>
    </row>
    <row r="5" spans="2:26" ht="15.6" x14ac:dyDescent="0.3">
      <c r="B5" s="2"/>
      <c r="C5" s="77"/>
      <c r="D5" s="78"/>
      <c r="E5" s="78"/>
      <c r="F5" s="78"/>
      <c r="G5" s="79">
        <f t="shared" ref="G5:J5" si="1">G3+G4</f>
        <v>84280.935736535379</v>
      </c>
      <c r="H5" s="79">
        <f t="shared" si="1"/>
        <v>8903156.548169449</v>
      </c>
      <c r="I5" s="80">
        <f t="shared" si="1"/>
        <v>5398815.1634019278</v>
      </c>
      <c r="J5" s="80">
        <f t="shared" si="1"/>
        <v>3504341.3847675212</v>
      </c>
      <c r="K5" s="80"/>
      <c r="L5" s="2"/>
    </row>
    <row r="6" spans="2:26" ht="9.6" customHeight="1" x14ac:dyDescent="0.25"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2:26" ht="15.75" customHeight="1" x14ac:dyDescent="0.25">
      <c r="B7" s="2"/>
      <c r="C7" s="6" t="s">
        <v>33</v>
      </c>
      <c r="D7" s="7"/>
      <c r="E7" s="7"/>
      <c r="F7" s="7"/>
      <c r="G7" s="8"/>
      <c r="H7" s="8"/>
      <c r="I7" s="8"/>
      <c r="J7" s="8"/>
      <c r="K7" s="8"/>
      <c r="L7" s="2"/>
    </row>
    <row r="8" spans="2:26" ht="15.75" customHeight="1" x14ac:dyDescent="0.25">
      <c r="B8" s="2"/>
      <c r="C8" s="6" t="s">
        <v>23</v>
      </c>
      <c r="D8" s="7"/>
      <c r="E8" s="7"/>
      <c r="F8" s="7"/>
      <c r="G8" s="8"/>
      <c r="H8" s="8"/>
      <c r="I8" s="8"/>
      <c r="J8" s="8"/>
      <c r="K8" s="8"/>
      <c r="L8" s="2"/>
    </row>
    <row r="9" spans="2:26" ht="15.75" customHeight="1" x14ac:dyDescent="0.25">
      <c r="B9" s="2"/>
      <c r="C9" s="6" t="s">
        <v>37</v>
      </c>
      <c r="D9" s="7"/>
      <c r="E9" s="7"/>
      <c r="F9" s="7"/>
      <c r="G9" s="8"/>
      <c r="H9" s="8"/>
      <c r="I9" s="8"/>
      <c r="J9" s="8"/>
      <c r="K9" s="8"/>
      <c r="L9" s="2"/>
    </row>
    <row r="10" spans="2:26" ht="15.75" customHeight="1" x14ac:dyDescent="0.25">
      <c r="B10" s="2"/>
      <c r="C10" s="6" t="s">
        <v>38</v>
      </c>
      <c r="D10" s="7"/>
      <c r="E10" s="7"/>
      <c r="F10" s="7"/>
      <c r="G10" s="8"/>
      <c r="H10" s="8"/>
      <c r="I10" s="8"/>
      <c r="J10" s="8"/>
      <c r="K10" s="8"/>
      <c r="L10" s="2"/>
    </row>
    <row r="11" spans="2:26" ht="15.75" customHeight="1" x14ac:dyDescent="0.25">
      <c r="B11" s="2"/>
      <c r="C11" s="6" t="s">
        <v>39</v>
      </c>
      <c r="D11" s="8"/>
      <c r="E11" s="8"/>
      <c r="F11" s="8"/>
      <c r="G11" s="8"/>
      <c r="H11" s="8"/>
      <c r="I11" s="8"/>
      <c r="J11" s="8"/>
      <c r="K11" s="8"/>
      <c r="L11" s="2"/>
    </row>
    <row r="12" spans="2:26" ht="15.75" customHeight="1" x14ac:dyDescent="0.25">
      <c r="B12" s="2"/>
      <c r="C12" s="6" t="s">
        <v>40</v>
      </c>
      <c r="D12" s="8"/>
      <c r="E12" s="8"/>
      <c r="F12" s="8"/>
      <c r="G12" s="8"/>
      <c r="H12" s="8"/>
      <c r="I12" s="8"/>
      <c r="J12" s="8"/>
      <c r="K12" s="8"/>
      <c r="L12" s="2"/>
    </row>
    <row r="13" spans="2:26" ht="15.75" customHeight="1" x14ac:dyDescent="0.25">
      <c r="B13" s="2"/>
      <c r="C13" s="6" t="s">
        <v>24</v>
      </c>
      <c r="D13" s="8"/>
      <c r="E13" s="8"/>
      <c r="F13" s="8"/>
      <c r="G13" s="8"/>
      <c r="H13" s="8"/>
      <c r="I13" s="8"/>
      <c r="J13" s="8"/>
      <c r="K13" s="8"/>
      <c r="L13" s="2"/>
    </row>
    <row r="14" spans="2:26" x14ac:dyDescent="0.25">
      <c r="B14" s="2"/>
      <c r="C14" s="6" t="s">
        <v>25</v>
      </c>
      <c r="D14" s="8"/>
      <c r="E14" s="8"/>
      <c r="F14" s="8"/>
      <c r="G14" s="8"/>
      <c r="H14" s="8"/>
      <c r="I14" s="8"/>
      <c r="J14" s="8"/>
      <c r="K14" s="8"/>
      <c r="L14" s="2"/>
    </row>
    <row r="15" spans="2:26" ht="9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26" ht="15.75" customHeight="1" x14ac:dyDescent="0.3">
      <c r="B16" s="2"/>
      <c r="C16" s="87" t="s">
        <v>34</v>
      </c>
      <c r="D16" s="87"/>
      <c r="E16" s="87"/>
      <c r="F16" s="87"/>
      <c r="G16" s="87"/>
      <c r="H16" s="87"/>
      <c r="I16" s="87"/>
      <c r="J16" s="8"/>
      <c r="K16" s="8"/>
      <c r="L16" s="2"/>
    </row>
    <row r="17" spans="2:12" ht="15.75" customHeight="1" x14ac:dyDescent="0.3">
      <c r="B17" s="2"/>
      <c r="C17" s="87" t="s">
        <v>26</v>
      </c>
      <c r="D17" s="87"/>
      <c r="E17" s="87"/>
      <c r="F17" s="87"/>
      <c r="G17" s="87"/>
      <c r="H17" s="87"/>
      <c r="I17" s="87"/>
      <c r="J17" s="8"/>
      <c r="K17" s="8"/>
      <c r="L17" s="2"/>
    </row>
    <row r="18" spans="2:12" ht="15.75" customHeight="1" x14ac:dyDescent="0.3">
      <c r="B18" s="2"/>
      <c r="C18" s="87" t="s">
        <v>27</v>
      </c>
      <c r="D18" s="87"/>
      <c r="E18" s="87"/>
      <c r="F18" s="87"/>
      <c r="G18" s="87"/>
      <c r="H18" s="87"/>
      <c r="I18" s="87"/>
      <c r="J18" s="8"/>
      <c r="K18" s="8"/>
      <c r="L18" s="2"/>
    </row>
    <row r="19" spans="2:12" ht="15.75" customHeight="1" x14ac:dyDescent="0.3">
      <c r="B19" s="2"/>
      <c r="C19" s="87" t="s">
        <v>28</v>
      </c>
      <c r="D19" s="87"/>
      <c r="E19" s="87"/>
      <c r="F19" s="87"/>
      <c r="G19" s="87"/>
      <c r="H19" s="87"/>
      <c r="I19" s="87"/>
      <c r="J19" s="8"/>
      <c r="K19" s="8"/>
      <c r="L19" s="2"/>
    </row>
    <row r="20" spans="2:12" ht="15.75" customHeight="1" x14ac:dyDescent="0.3">
      <c r="B20" s="2"/>
      <c r="C20" s="87" t="s">
        <v>29</v>
      </c>
      <c r="D20" s="87"/>
      <c r="E20" s="87"/>
      <c r="F20" s="87"/>
      <c r="G20" s="87"/>
      <c r="H20" s="87"/>
      <c r="I20" s="87"/>
      <c r="J20" s="8"/>
      <c r="K20" s="8"/>
      <c r="L20" s="2"/>
    </row>
    <row r="21" spans="2:12" ht="15.75" customHeight="1" x14ac:dyDescent="0.3">
      <c r="B21" s="2"/>
      <c r="C21" s="87" t="s">
        <v>30</v>
      </c>
      <c r="D21" s="87"/>
      <c r="E21" s="87"/>
      <c r="F21" s="87"/>
      <c r="G21" s="87"/>
      <c r="H21" s="87"/>
      <c r="I21" s="87"/>
      <c r="J21" s="8"/>
      <c r="K21" s="8"/>
      <c r="L21" s="2"/>
    </row>
    <row r="22" spans="2:12" ht="15.75" customHeight="1" x14ac:dyDescent="0.3">
      <c r="B22" s="2"/>
      <c r="C22" s="87" t="s">
        <v>31</v>
      </c>
      <c r="D22" s="87"/>
      <c r="E22" s="87"/>
      <c r="F22" s="87"/>
      <c r="G22" s="87"/>
      <c r="H22" s="87"/>
      <c r="I22" s="87"/>
      <c r="J22" s="8"/>
      <c r="K22" s="8"/>
      <c r="L22" s="2"/>
    </row>
    <row r="23" spans="2:12" ht="15.75" customHeight="1" x14ac:dyDescent="0.3">
      <c r="B23" s="2"/>
      <c r="C23" s="87" t="s">
        <v>32</v>
      </c>
      <c r="D23" s="87"/>
      <c r="E23" s="87"/>
      <c r="F23" s="87"/>
      <c r="G23" s="87"/>
      <c r="H23" s="87"/>
      <c r="I23" s="87"/>
      <c r="J23" s="8"/>
      <c r="K23" s="8"/>
      <c r="L23" s="2"/>
    </row>
    <row r="24" spans="2:12" ht="5.4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2:12" ht="30.6" customHeight="1" x14ac:dyDescent="0.25">
      <c r="B25" s="2"/>
      <c r="C25" s="94" t="s">
        <v>49</v>
      </c>
      <c r="D25" s="95"/>
      <c r="E25" s="95"/>
      <c r="F25" s="95"/>
      <c r="G25" s="95"/>
      <c r="H25" s="95"/>
      <c r="I25" s="95"/>
      <c r="J25" s="95"/>
      <c r="K25" s="95"/>
      <c r="L25" s="2"/>
    </row>
    <row r="26" spans="2:12" ht="9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2:12" ht="15.75" hidden="1" customHeight="1" x14ac:dyDescent="0.25"/>
    <row r="28" spans="2:12" ht="15.75" hidden="1" customHeight="1" x14ac:dyDescent="0.25"/>
    <row r="29" spans="2:12" ht="15.75" hidden="1" customHeight="1" x14ac:dyDescent="0.25"/>
    <row r="30" spans="2:12" ht="15.75" hidden="1" customHeight="1" x14ac:dyDescent="0.25"/>
    <row r="31" spans="2:12" ht="15.75" hidden="1" customHeight="1" x14ac:dyDescent="0.25"/>
    <row r="32" spans="2:12" ht="15.75" hidden="1" customHeight="1" x14ac:dyDescent="0.25"/>
    <row r="33" ht="15.75" hidden="1" customHeight="1" x14ac:dyDescent="0.25"/>
    <row r="34" ht="15.75" hidden="1" customHeight="1" x14ac:dyDescent="0.25"/>
    <row r="35" ht="15.75" hidden="1" customHeight="1" x14ac:dyDescent="0.25"/>
    <row r="36" ht="15.75" hidden="1" customHeight="1" x14ac:dyDescent="0.25"/>
    <row r="37" ht="15.75" hidden="1" customHeight="1" x14ac:dyDescent="0.25"/>
    <row r="38" ht="15.75" hidden="1" customHeight="1" x14ac:dyDescent="0.25"/>
    <row r="39" ht="15.75" hidden="1" customHeight="1" x14ac:dyDescent="0.25"/>
    <row r="40" ht="15.75" hidden="1" customHeight="1" x14ac:dyDescent="0.25"/>
    <row r="41" ht="15.75" hidden="1" customHeight="1" x14ac:dyDescent="0.25"/>
    <row r="42" ht="15.75" hidden="1" customHeight="1" x14ac:dyDescent="0.25"/>
    <row r="43" ht="15.75" hidden="1" customHeight="1" x14ac:dyDescent="0.25"/>
    <row r="44" ht="15.75" hidden="1" customHeight="1" x14ac:dyDescent="0.25"/>
    <row r="45" ht="15.75" hidden="1" customHeight="1" x14ac:dyDescent="0.25"/>
    <row r="46" ht="15.75" hidden="1" customHeight="1" x14ac:dyDescent="0.25"/>
    <row r="47" ht="15.75" hidden="1" customHeight="1" x14ac:dyDescent="0.25"/>
    <row r="48" ht="15.75" hidden="1" customHeight="1" x14ac:dyDescent="0.25"/>
    <row r="49" ht="15.75" hidden="1" customHeight="1" x14ac:dyDescent="0.25"/>
    <row r="50" ht="15.75" hidden="1" customHeight="1" x14ac:dyDescent="0.25"/>
    <row r="51" ht="15.75" hidden="1" customHeight="1" x14ac:dyDescent="0.25"/>
    <row r="52" ht="15.75" hidden="1" customHeight="1" x14ac:dyDescent="0.25"/>
    <row r="53" ht="15.75" hidden="1" customHeight="1" x14ac:dyDescent="0.25"/>
    <row r="54" ht="15.75" hidden="1" customHeight="1" x14ac:dyDescent="0.25"/>
    <row r="55" ht="15.75" hidden="1" customHeight="1" x14ac:dyDescent="0.25"/>
    <row r="56" ht="15.75" hidden="1" customHeight="1" x14ac:dyDescent="0.25"/>
    <row r="57" ht="15.75" hidden="1" customHeight="1" x14ac:dyDescent="0.25"/>
    <row r="58" ht="15.75" hidden="1" customHeight="1" x14ac:dyDescent="0.25"/>
    <row r="59" ht="15.75" hidden="1" customHeight="1" x14ac:dyDescent="0.25"/>
    <row r="60" ht="15.75" hidden="1" customHeight="1" x14ac:dyDescent="0.25"/>
    <row r="61" ht="15.75" hidden="1" customHeight="1" x14ac:dyDescent="0.25"/>
    <row r="62" ht="15.75" hidden="1" customHeight="1" x14ac:dyDescent="0.25"/>
    <row r="63" ht="15.75" hidden="1" customHeight="1" x14ac:dyDescent="0.25"/>
    <row r="64" ht="15.75" hidden="1" customHeight="1" x14ac:dyDescent="0.25"/>
    <row r="65" ht="15.75" hidden="1" customHeight="1" x14ac:dyDescent="0.25"/>
    <row r="66" ht="15.75" hidden="1" customHeight="1" x14ac:dyDescent="0.25"/>
    <row r="67" ht="15.75" hidden="1" customHeight="1" x14ac:dyDescent="0.25"/>
    <row r="68" ht="15.75" hidden="1" customHeight="1" x14ac:dyDescent="0.25"/>
    <row r="69" ht="15.75" hidden="1" customHeight="1" x14ac:dyDescent="0.25"/>
    <row r="70" ht="15.75" hidden="1" customHeight="1" x14ac:dyDescent="0.25"/>
    <row r="71" ht="15.75" hidden="1" customHeight="1" x14ac:dyDescent="0.25"/>
    <row r="72" ht="15.75" hidden="1" customHeight="1" x14ac:dyDescent="0.25"/>
    <row r="73" ht="15.75" hidden="1" customHeight="1" x14ac:dyDescent="0.25"/>
    <row r="74" ht="15.75" hidden="1" customHeight="1" x14ac:dyDescent="0.25"/>
    <row r="75" ht="15.75" hidden="1" customHeight="1" x14ac:dyDescent="0.25"/>
    <row r="76" ht="15.75" hidden="1" customHeight="1" x14ac:dyDescent="0.25"/>
    <row r="77" ht="15.75" hidden="1" customHeight="1" x14ac:dyDescent="0.25"/>
    <row r="78" ht="15.75" hidden="1" customHeight="1" x14ac:dyDescent="0.25"/>
    <row r="79" ht="15.75" hidden="1" customHeight="1" x14ac:dyDescent="0.25"/>
    <row r="80" ht="15.75" hidden="1" customHeight="1" x14ac:dyDescent="0.25"/>
    <row r="81" ht="15.75" hidden="1" customHeight="1" x14ac:dyDescent="0.25"/>
    <row r="82" ht="15.75" hidden="1" customHeight="1" x14ac:dyDescent="0.25"/>
    <row r="83" ht="15.75" hidden="1" customHeight="1" x14ac:dyDescent="0.25"/>
    <row r="84" ht="15.75" hidden="1" customHeight="1" x14ac:dyDescent="0.25"/>
    <row r="85" ht="15.75" hidden="1" customHeight="1" x14ac:dyDescent="0.25"/>
    <row r="86" ht="15.75" hidden="1" customHeight="1" x14ac:dyDescent="0.25"/>
    <row r="87" ht="15.75" hidden="1" customHeight="1" x14ac:dyDescent="0.25"/>
    <row r="88" ht="15.75" hidden="1" customHeight="1" x14ac:dyDescent="0.25"/>
    <row r="89" ht="15.75" hidden="1" customHeight="1" x14ac:dyDescent="0.25"/>
    <row r="90" ht="15.75" hidden="1" customHeight="1" x14ac:dyDescent="0.25"/>
    <row r="91" ht="15.75" hidden="1" customHeight="1" x14ac:dyDescent="0.25"/>
    <row r="92" ht="15.75" hidden="1" customHeight="1" x14ac:dyDescent="0.25"/>
    <row r="93" ht="15.75" hidden="1" customHeight="1" x14ac:dyDescent="0.25"/>
    <row r="94" ht="15.75" hidden="1" customHeight="1" x14ac:dyDescent="0.25"/>
    <row r="95" ht="15.75" hidden="1" customHeight="1" x14ac:dyDescent="0.25"/>
    <row r="96" ht="15.75" hidden="1" customHeight="1" x14ac:dyDescent="0.25"/>
    <row r="97" ht="15.75" hidden="1" customHeight="1" x14ac:dyDescent="0.25"/>
    <row r="98" ht="15.75" hidden="1" customHeight="1" x14ac:dyDescent="0.25"/>
    <row r="99" ht="15.75" hidden="1" customHeight="1" x14ac:dyDescent="0.25"/>
    <row r="100" ht="15.75" hidden="1" customHeight="1" x14ac:dyDescent="0.25"/>
    <row r="101" ht="15.75" hidden="1" customHeight="1" x14ac:dyDescent="0.25"/>
    <row r="102" ht="15.75" hidden="1" customHeight="1" x14ac:dyDescent="0.25"/>
    <row r="103" ht="15.75" hidden="1" customHeight="1" x14ac:dyDescent="0.25"/>
    <row r="104" ht="15.75" hidden="1" customHeight="1" x14ac:dyDescent="0.25"/>
    <row r="105" ht="15.75" hidden="1" customHeight="1" x14ac:dyDescent="0.25"/>
    <row r="106" ht="15.75" hidden="1" customHeight="1" x14ac:dyDescent="0.25"/>
    <row r="107" ht="15.75" hidden="1" customHeight="1" x14ac:dyDescent="0.25"/>
    <row r="108" ht="15.75" hidden="1" customHeight="1" x14ac:dyDescent="0.25"/>
    <row r="109" ht="15.75" hidden="1" customHeight="1" x14ac:dyDescent="0.25"/>
    <row r="110" ht="15.75" hidden="1" customHeight="1" x14ac:dyDescent="0.25"/>
    <row r="111" ht="15.75" hidden="1" customHeight="1" x14ac:dyDescent="0.25"/>
    <row r="112" ht="15.75" hidden="1" customHeight="1" x14ac:dyDescent="0.25"/>
    <row r="113" ht="15.75" hidden="1" customHeight="1" x14ac:dyDescent="0.25"/>
    <row r="114" ht="15.75" hidden="1" customHeight="1" x14ac:dyDescent="0.25"/>
    <row r="115" ht="15.75" hidden="1" customHeight="1" x14ac:dyDescent="0.25"/>
    <row r="116" ht="15.75" hidden="1" customHeight="1" x14ac:dyDescent="0.25"/>
    <row r="117" ht="15.75" hidden="1" customHeight="1" x14ac:dyDescent="0.25"/>
    <row r="118" ht="15.75" hidden="1" customHeight="1" x14ac:dyDescent="0.25"/>
    <row r="119" ht="15.75" hidden="1" customHeight="1" x14ac:dyDescent="0.25"/>
    <row r="120" ht="15.75" hidden="1" customHeight="1" x14ac:dyDescent="0.25"/>
    <row r="121" ht="15.75" hidden="1" customHeight="1" x14ac:dyDescent="0.25"/>
    <row r="122" ht="15.75" hidden="1" customHeight="1" x14ac:dyDescent="0.25"/>
    <row r="123" ht="15.75" hidden="1" customHeight="1" x14ac:dyDescent="0.25"/>
    <row r="124" ht="15.75" hidden="1" customHeight="1" x14ac:dyDescent="0.25"/>
    <row r="125" ht="15.75" hidden="1" customHeight="1" x14ac:dyDescent="0.25"/>
    <row r="126" ht="15.75" hidden="1" customHeight="1" x14ac:dyDescent="0.25"/>
    <row r="127" ht="15.75" hidden="1" customHeight="1" x14ac:dyDescent="0.25"/>
    <row r="128" ht="15.75" hidden="1" customHeight="1" x14ac:dyDescent="0.25"/>
    <row r="129" ht="15.75" hidden="1" customHeight="1" x14ac:dyDescent="0.25"/>
    <row r="130" ht="15.75" hidden="1" customHeight="1" x14ac:dyDescent="0.25"/>
    <row r="131" ht="15.75" hidden="1" customHeight="1" x14ac:dyDescent="0.25"/>
    <row r="132" ht="15.75" hidden="1" customHeight="1" x14ac:dyDescent="0.25"/>
    <row r="133" ht="15.75" hidden="1" customHeight="1" x14ac:dyDescent="0.25"/>
    <row r="134" ht="15.75" hidden="1" customHeight="1" x14ac:dyDescent="0.25"/>
    <row r="135" ht="15.75" hidden="1" customHeight="1" x14ac:dyDescent="0.25"/>
    <row r="136" ht="15.75" hidden="1" customHeight="1" x14ac:dyDescent="0.25"/>
    <row r="137" ht="15.75" hidden="1" customHeight="1" x14ac:dyDescent="0.25"/>
    <row r="138" ht="15.75" hidden="1" customHeight="1" x14ac:dyDescent="0.25"/>
    <row r="139" ht="15.75" hidden="1" customHeight="1" x14ac:dyDescent="0.25"/>
    <row r="140" ht="15.75" hidden="1" customHeight="1" x14ac:dyDescent="0.25"/>
    <row r="141" ht="15.75" hidden="1" customHeight="1" x14ac:dyDescent="0.25"/>
    <row r="142" ht="15.75" hidden="1" customHeight="1" x14ac:dyDescent="0.25"/>
    <row r="143" ht="15.75" hidden="1" customHeight="1" x14ac:dyDescent="0.25"/>
    <row r="144" ht="15.75" hidden="1" customHeight="1" x14ac:dyDescent="0.25"/>
    <row r="145" ht="15.75" hidden="1" customHeight="1" x14ac:dyDescent="0.25"/>
    <row r="146" ht="15.75" hidden="1" customHeight="1" x14ac:dyDescent="0.25"/>
    <row r="147" ht="15.75" hidden="1" customHeight="1" x14ac:dyDescent="0.25"/>
    <row r="148" ht="15.75" hidden="1" customHeight="1" x14ac:dyDescent="0.25"/>
    <row r="149" ht="15.75" hidden="1" customHeight="1" x14ac:dyDescent="0.25"/>
    <row r="150" ht="15.75" hidden="1" customHeight="1" x14ac:dyDescent="0.25"/>
    <row r="151" ht="15.75" hidden="1" customHeight="1" x14ac:dyDescent="0.25"/>
    <row r="152" ht="15.75" hidden="1" customHeight="1" x14ac:dyDescent="0.25"/>
    <row r="153" ht="15.75" hidden="1" customHeight="1" x14ac:dyDescent="0.25"/>
    <row r="154" ht="15.75" hidden="1" customHeight="1" x14ac:dyDescent="0.25"/>
    <row r="155" ht="15.75" hidden="1" customHeight="1" x14ac:dyDescent="0.25"/>
    <row r="156" ht="15.75" hidden="1" customHeight="1" x14ac:dyDescent="0.25"/>
    <row r="157" ht="15.75" hidden="1" customHeight="1" x14ac:dyDescent="0.25"/>
    <row r="158" ht="15.75" hidden="1" customHeight="1" x14ac:dyDescent="0.25"/>
    <row r="159" ht="15.75" hidden="1" customHeight="1" x14ac:dyDescent="0.25"/>
    <row r="160" ht="15.75" hidden="1" customHeight="1" x14ac:dyDescent="0.25"/>
    <row r="161" ht="15.75" hidden="1" customHeight="1" x14ac:dyDescent="0.25"/>
    <row r="162" ht="15.75" hidden="1" customHeight="1" x14ac:dyDescent="0.25"/>
    <row r="163" ht="15.75" hidden="1" customHeight="1" x14ac:dyDescent="0.25"/>
    <row r="164" ht="15.75" hidden="1" customHeight="1" x14ac:dyDescent="0.25"/>
    <row r="165" ht="15.75" hidden="1" customHeight="1" x14ac:dyDescent="0.25"/>
    <row r="166" ht="15.75" hidden="1" customHeight="1" x14ac:dyDescent="0.25"/>
    <row r="167" ht="15.75" hidden="1" customHeight="1" x14ac:dyDescent="0.25"/>
    <row r="168" ht="15.75" hidden="1" customHeight="1" x14ac:dyDescent="0.25"/>
    <row r="169" ht="15.75" hidden="1" customHeight="1" x14ac:dyDescent="0.25"/>
    <row r="170" ht="15.75" hidden="1" customHeight="1" x14ac:dyDescent="0.25"/>
    <row r="171" ht="15.75" hidden="1" customHeight="1" x14ac:dyDescent="0.25"/>
    <row r="172" ht="15.75" hidden="1" customHeight="1" x14ac:dyDescent="0.25"/>
    <row r="173" ht="15.75" hidden="1" customHeight="1" x14ac:dyDescent="0.25"/>
    <row r="174" ht="15.75" hidden="1" customHeight="1" x14ac:dyDescent="0.25"/>
    <row r="175" ht="15.75" hidden="1" customHeight="1" x14ac:dyDescent="0.25"/>
    <row r="176" ht="15.75" hidden="1" customHeight="1" x14ac:dyDescent="0.25"/>
    <row r="177" ht="15.75" hidden="1" customHeight="1" x14ac:dyDescent="0.25"/>
    <row r="178" ht="15.75" hidden="1" customHeight="1" x14ac:dyDescent="0.25"/>
    <row r="179" ht="15.75" hidden="1" customHeight="1" x14ac:dyDescent="0.25"/>
    <row r="180" ht="15.75" hidden="1" customHeight="1" x14ac:dyDescent="0.25"/>
    <row r="181" ht="15.75" hidden="1" customHeight="1" x14ac:dyDescent="0.25"/>
    <row r="182" ht="15.75" hidden="1" customHeight="1" x14ac:dyDescent="0.25"/>
    <row r="183" ht="15.75" hidden="1" customHeight="1" x14ac:dyDescent="0.25"/>
    <row r="184" ht="15.75" hidden="1" customHeight="1" x14ac:dyDescent="0.25"/>
    <row r="185" ht="15.75" hidden="1" customHeight="1" x14ac:dyDescent="0.25"/>
    <row r="186" ht="15.75" hidden="1" customHeight="1" x14ac:dyDescent="0.25"/>
    <row r="187" ht="15.75" hidden="1" customHeight="1" x14ac:dyDescent="0.25"/>
    <row r="188" ht="15.75" hidden="1" customHeight="1" x14ac:dyDescent="0.25"/>
    <row r="189" ht="15.75" hidden="1" customHeight="1" x14ac:dyDescent="0.25"/>
    <row r="190" ht="15.75" hidden="1" customHeight="1" x14ac:dyDescent="0.25"/>
    <row r="191" ht="15.75" hidden="1" customHeight="1" x14ac:dyDescent="0.25"/>
    <row r="192" ht="15.75" hidden="1" customHeight="1" x14ac:dyDescent="0.25"/>
    <row r="193" ht="15.75" hidden="1" customHeight="1" x14ac:dyDescent="0.25"/>
    <row r="194" ht="15.75" hidden="1" customHeight="1" x14ac:dyDescent="0.25"/>
    <row r="195" ht="15.75" hidden="1" customHeight="1" x14ac:dyDescent="0.25"/>
    <row r="196" ht="15.75" hidden="1" customHeight="1" x14ac:dyDescent="0.25"/>
    <row r="197" ht="15.75" hidden="1" customHeight="1" x14ac:dyDescent="0.25"/>
    <row r="198" ht="15.75" hidden="1" customHeight="1" x14ac:dyDescent="0.25"/>
    <row r="199" ht="15.75" hidden="1" customHeight="1" x14ac:dyDescent="0.25"/>
    <row r="200" ht="15.75" hidden="1" customHeight="1" x14ac:dyDescent="0.25"/>
    <row r="201" ht="15.75" hidden="1" customHeight="1" x14ac:dyDescent="0.25"/>
    <row r="202" ht="15.75" hidden="1" customHeight="1" x14ac:dyDescent="0.25"/>
    <row r="203" ht="15.75" hidden="1" customHeight="1" x14ac:dyDescent="0.25"/>
    <row r="204" ht="15.75" hidden="1" customHeight="1" x14ac:dyDescent="0.25"/>
    <row r="205" ht="15.75" hidden="1" customHeight="1" x14ac:dyDescent="0.25"/>
    <row r="206" ht="15.75" hidden="1" customHeight="1" x14ac:dyDescent="0.25"/>
    <row r="207" ht="15.75" hidden="1" customHeight="1" x14ac:dyDescent="0.25"/>
    <row r="208" ht="15.75" hidden="1" customHeight="1" x14ac:dyDescent="0.25"/>
    <row r="209" ht="15.75" hidden="1" customHeight="1" x14ac:dyDescent="0.25"/>
    <row r="210" ht="15.75" hidden="1" customHeight="1" x14ac:dyDescent="0.25"/>
    <row r="211" ht="15.75" hidden="1" customHeight="1" x14ac:dyDescent="0.25"/>
    <row r="212" ht="15.75" hidden="1" customHeight="1" x14ac:dyDescent="0.25"/>
    <row r="213" ht="15.75" hidden="1" customHeight="1" x14ac:dyDescent="0.25"/>
    <row r="214" ht="15.75" hidden="1" customHeight="1" x14ac:dyDescent="0.25"/>
    <row r="215" ht="15.75" hidden="1" customHeight="1" x14ac:dyDescent="0.25"/>
    <row r="216" ht="15.75" hidden="1" customHeight="1" x14ac:dyDescent="0.25"/>
    <row r="217" ht="15.75" hidden="1" customHeight="1" x14ac:dyDescent="0.25"/>
    <row r="218" ht="15.75" hidden="1" customHeight="1" x14ac:dyDescent="0.25"/>
    <row r="219" ht="15.75" hidden="1" customHeight="1" x14ac:dyDescent="0.25"/>
    <row r="220" ht="15.75" hidden="1" customHeight="1" x14ac:dyDescent="0.25"/>
    <row r="221" ht="15.75" hidden="1" customHeight="1" x14ac:dyDescent="0.25"/>
    <row r="222" ht="15.75" hidden="1" customHeight="1" x14ac:dyDescent="0.25"/>
    <row r="223" ht="15.75" hidden="1" customHeight="1" x14ac:dyDescent="0.25"/>
    <row r="224" ht="15.75" hidden="1" customHeight="1" x14ac:dyDescent="0.25"/>
    <row r="225" ht="15.75" hidden="1" customHeight="1" x14ac:dyDescent="0.25"/>
    <row r="226" ht="15.75" hidden="1" customHeight="1" x14ac:dyDescent="0.25"/>
    <row r="227" ht="15.75" hidden="1" customHeight="1" x14ac:dyDescent="0.25"/>
    <row r="228" ht="15.75" hidden="1" customHeight="1" x14ac:dyDescent="0.25"/>
    <row r="229" ht="15.75" hidden="1" customHeight="1" x14ac:dyDescent="0.25"/>
    <row r="230" ht="15.75" hidden="1" customHeight="1" x14ac:dyDescent="0.25"/>
    <row r="231" ht="15.75" hidden="1" customHeight="1" x14ac:dyDescent="0.25"/>
    <row r="232" ht="15.75" hidden="1" customHeight="1" x14ac:dyDescent="0.25"/>
    <row r="233" ht="15.75" hidden="1" customHeight="1" x14ac:dyDescent="0.25"/>
    <row r="234" ht="15.75" hidden="1" customHeight="1" x14ac:dyDescent="0.25"/>
    <row r="235" ht="15.75" hidden="1" customHeight="1" x14ac:dyDescent="0.25"/>
    <row r="236" ht="15.75" hidden="1" customHeight="1" x14ac:dyDescent="0.25"/>
    <row r="237" ht="15.75" hidden="1" customHeight="1" x14ac:dyDescent="0.25"/>
    <row r="238" ht="15.75" hidden="1" customHeight="1" x14ac:dyDescent="0.25"/>
    <row r="239" ht="15.75" hidden="1" customHeight="1" x14ac:dyDescent="0.25"/>
    <row r="240" ht="15.75" hidden="1" customHeight="1" x14ac:dyDescent="0.25"/>
    <row r="241" ht="15.75" hidden="1" customHeight="1" x14ac:dyDescent="0.25"/>
    <row r="242" ht="15.75" hidden="1" customHeight="1" x14ac:dyDescent="0.25"/>
    <row r="243" ht="15.75" hidden="1" customHeight="1" x14ac:dyDescent="0.25"/>
    <row r="244" ht="15.75" hidden="1" customHeight="1" x14ac:dyDescent="0.25"/>
    <row r="245" ht="15.75" hidden="1" customHeight="1" x14ac:dyDescent="0.25"/>
    <row r="246" ht="15.75" hidden="1" customHeight="1" x14ac:dyDescent="0.25"/>
    <row r="247" ht="15.75" hidden="1" customHeight="1" x14ac:dyDescent="0.25"/>
    <row r="248" ht="15.75" hidden="1" customHeight="1" x14ac:dyDescent="0.25"/>
    <row r="249" ht="15.75" hidden="1" customHeight="1" x14ac:dyDescent="0.25"/>
    <row r="250" ht="15.75" hidden="1" customHeight="1" x14ac:dyDescent="0.25"/>
    <row r="251" ht="15.75" hidden="1" customHeight="1" x14ac:dyDescent="0.25"/>
    <row r="252" ht="15.75" hidden="1" customHeight="1" x14ac:dyDescent="0.25"/>
    <row r="253" ht="15.75" hidden="1" customHeight="1" x14ac:dyDescent="0.25"/>
    <row r="254" ht="15.75" hidden="1" customHeight="1" x14ac:dyDescent="0.25"/>
    <row r="255" ht="15.75" hidden="1" customHeight="1" x14ac:dyDescent="0.25"/>
    <row r="256" ht="15.75" hidden="1" customHeight="1" x14ac:dyDescent="0.25"/>
    <row r="257" ht="15.75" hidden="1" customHeight="1" x14ac:dyDescent="0.25"/>
    <row r="258" ht="15.75" hidden="1" customHeight="1" x14ac:dyDescent="0.25"/>
    <row r="259" ht="15.75" hidden="1" customHeight="1" x14ac:dyDescent="0.25"/>
    <row r="260" ht="15.75" hidden="1" customHeight="1" x14ac:dyDescent="0.25"/>
    <row r="261" ht="15.75" hidden="1" customHeight="1" x14ac:dyDescent="0.25"/>
    <row r="262" ht="15.75" hidden="1" customHeight="1" x14ac:dyDescent="0.25"/>
    <row r="263" ht="15.75" hidden="1" customHeight="1" x14ac:dyDescent="0.25"/>
    <row r="264" ht="15.75" hidden="1" customHeight="1" x14ac:dyDescent="0.25"/>
    <row r="265" ht="15.75" hidden="1" customHeight="1" x14ac:dyDescent="0.25"/>
    <row r="266" ht="15.75" hidden="1" customHeight="1" x14ac:dyDescent="0.25"/>
    <row r="267" ht="15.75" hidden="1" customHeight="1" x14ac:dyDescent="0.25"/>
    <row r="268" ht="15.75" hidden="1" customHeight="1" x14ac:dyDescent="0.25"/>
    <row r="269" ht="15.75" hidden="1" customHeight="1" x14ac:dyDescent="0.25"/>
    <row r="270" ht="15.75" hidden="1" customHeight="1" x14ac:dyDescent="0.25"/>
    <row r="271" ht="15.75" hidden="1" customHeight="1" x14ac:dyDescent="0.25"/>
    <row r="272" ht="15.75" hidden="1" customHeight="1" x14ac:dyDescent="0.25"/>
    <row r="273" ht="15.75" hidden="1" customHeight="1" x14ac:dyDescent="0.25"/>
    <row r="274" ht="15.75" hidden="1" customHeight="1" x14ac:dyDescent="0.25"/>
    <row r="275" ht="15.75" hidden="1" customHeight="1" x14ac:dyDescent="0.25"/>
    <row r="276" ht="15.75" hidden="1" customHeight="1" x14ac:dyDescent="0.25"/>
    <row r="277" ht="15.75" hidden="1" customHeight="1" x14ac:dyDescent="0.25"/>
    <row r="278" ht="15.75" hidden="1" customHeight="1" x14ac:dyDescent="0.25"/>
    <row r="279" ht="15.75" hidden="1" customHeight="1" x14ac:dyDescent="0.25"/>
    <row r="280" ht="15.75" hidden="1" customHeight="1" x14ac:dyDescent="0.25"/>
    <row r="281" ht="15.75" hidden="1" customHeight="1" x14ac:dyDescent="0.25"/>
    <row r="282" ht="15.75" hidden="1" customHeight="1" x14ac:dyDescent="0.25"/>
    <row r="283" ht="15.75" hidden="1" customHeight="1" x14ac:dyDescent="0.25"/>
    <row r="284" ht="15.75" hidden="1" customHeight="1" x14ac:dyDescent="0.25"/>
    <row r="285" ht="15.75" hidden="1" customHeight="1" x14ac:dyDescent="0.25"/>
    <row r="286" ht="15.75" hidden="1" customHeight="1" x14ac:dyDescent="0.25"/>
    <row r="287" ht="15.75" hidden="1" customHeight="1" x14ac:dyDescent="0.25"/>
    <row r="288" ht="15.75" hidden="1" customHeight="1" x14ac:dyDescent="0.25"/>
    <row r="289" ht="15.75" hidden="1" customHeight="1" x14ac:dyDescent="0.25"/>
    <row r="290" ht="15.75" hidden="1" customHeight="1" x14ac:dyDescent="0.25"/>
    <row r="291" ht="15.75" hidden="1" customHeight="1" x14ac:dyDescent="0.25"/>
    <row r="292" ht="15.75" hidden="1" customHeight="1" x14ac:dyDescent="0.25"/>
    <row r="293" ht="15.75" hidden="1" customHeight="1" x14ac:dyDescent="0.25"/>
    <row r="294" ht="15.75" hidden="1" customHeight="1" x14ac:dyDescent="0.25"/>
    <row r="295" ht="15.75" hidden="1" customHeight="1" x14ac:dyDescent="0.25"/>
    <row r="296" ht="15.75" hidden="1" customHeight="1" x14ac:dyDescent="0.25"/>
    <row r="297" ht="15.75" hidden="1" customHeight="1" x14ac:dyDescent="0.25"/>
    <row r="298" ht="15.75" hidden="1" customHeight="1" x14ac:dyDescent="0.25"/>
    <row r="299" ht="15.75" hidden="1" customHeight="1" x14ac:dyDescent="0.25"/>
    <row r="300" ht="15.75" hidden="1" customHeight="1" x14ac:dyDescent="0.25"/>
    <row r="301" ht="15.75" hidden="1" customHeight="1" x14ac:dyDescent="0.25"/>
    <row r="302" ht="15.75" hidden="1" customHeight="1" x14ac:dyDescent="0.25"/>
    <row r="303" ht="15.75" hidden="1" customHeight="1" x14ac:dyDescent="0.25"/>
    <row r="304" ht="15.75" hidden="1" customHeight="1" x14ac:dyDescent="0.25"/>
    <row r="305" ht="15.75" hidden="1" customHeight="1" x14ac:dyDescent="0.25"/>
    <row r="306" ht="15.75" hidden="1" customHeight="1" x14ac:dyDescent="0.25"/>
    <row r="307" ht="15.75" hidden="1" customHeight="1" x14ac:dyDescent="0.25"/>
    <row r="308" ht="15.75" hidden="1" customHeight="1" x14ac:dyDescent="0.25"/>
    <row r="309" ht="15.75" hidden="1" customHeight="1" x14ac:dyDescent="0.25"/>
    <row r="310" ht="15.75" hidden="1" customHeight="1" x14ac:dyDescent="0.25"/>
    <row r="311" ht="15.75" hidden="1" customHeight="1" x14ac:dyDescent="0.25"/>
    <row r="312" ht="15.75" hidden="1" customHeight="1" x14ac:dyDescent="0.25"/>
    <row r="313" ht="15.75" hidden="1" customHeight="1" x14ac:dyDescent="0.25"/>
    <row r="314" ht="15.75" hidden="1" customHeight="1" x14ac:dyDescent="0.25"/>
    <row r="315" ht="15.75" hidden="1" customHeight="1" x14ac:dyDescent="0.25"/>
    <row r="316" ht="15.75" hidden="1" customHeight="1" x14ac:dyDescent="0.25"/>
    <row r="317" ht="15.75" hidden="1" customHeight="1" x14ac:dyDescent="0.25"/>
    <row r="318" ht="15.75" hidden="1" customHeight="1" x14ac:dyDescent="0.25"/>
    <row r="319" ht="15.75" hidden="1" customHeight="1" x14ac:dyDescent="0.25"/>
    <row r="320" ht="15.75" hidden="1" customHeight="1" x14ac:dyDescent="0.25"/>
    <row r="321" ht="15.75" hidden="1" customHeight="1" x14ac:dyDescent="0.25"/>
    <row r="322" ht="15.75" hidden="1" customHeight="1" x14ac:dyDescent="0.25"/>
    <row r="323" ht="15.75" hidden="1" customHeight="1" x14ac:dyDescent="0.25"/>
    <row r="324" ht="15.75" hidden="1" customHeight="1" x14ac:dyDescent="0.25"/>
    <row r="325" ht="15.75" hidden="1" customHeight="1" x14ac:dyDescent="0.25"/>
    <row r="326" ht="15.75" hidden="1" customHeight="1" x14ac:dyDescent="0.25"/>
    <row r="327" ht="15.75" hidden="1" customHeight="1" x14ac:dyDescent="0.25"/>
    <row r="328" ht="15.75" hidden="1" customHeight="1" x14ac:dyDescent="0.25"/>
    <row r="329" ht="15.75" hidden="1" customHeight="1" x14ac:dyDescent="0.25"/>
    <row r="330" ht="15.75" hidden="1" customHeight="1" x14ac:dyDescent="0.25"/>
    <row r="331" ht="15.75" hidden="1" customHeight="1" x14ac:dyDescent="0.25"/>
    <row r="332" ht="15.75" hidden="1" customHeight="1" x14ac:dyDescent="0.25"/>
    <row r="333" ht="15.75" hidden="1" customHeight="1" x14ac:dyDescent="0.25"/>
    <row r="334" ht="15.75" hidden="1" customHeight="1" x14ac:dyDescent="0.25"/>
    <row r="335" ht="15.75" hidden="1" customHeight="1" x14ac:dyDescent="0.25"/>
    <row r="336" ht="15.75" hidden="1" customHeight="1" x14ac:dyDescent="0.25"/>
    <row r="337" ht="15.75" hidden="1" customHeight="1" x14ac:dyDescent="0.25"/>
    <row r="338" ht="15.75" hidden="1" customHeight="1" x14ac:dyDescent="0.25"/>
    <row r="339" ht="15.75" hidden="1" customHeight="1" x14ac:dyDescent="0.25"/>
    <row r="340" ht="15.75" hidden="1" customHeight="1" x14ac:dyDescent="0.25"/>
    <row r="341" ht="15.75" hidden="1" customHeight="1" x14ac:dyDescent="0.25"/>
    <row r="342" ht="15.75" hidden="1" customHeight="1" x14ac:dyDescent="0.25"/>
    <row r="343" ht="15.75" hidden="1" customHeight="1" x14ac:dyDescent="0.25"/>
    <row r="344" ht="15.75" hidden="1" customHeight="1" x14ac:dyDescent="0.25"/>
    <row r="345" ht="15.75" hidden="1" customHeight="1" x14ac:dyDescent="0.25"/>
    <row r="346" ht="15.75" hidden="1" customHeight="1" x14ac:dyDescent="0.25"/>
    <row r="347" ht="15.75" hidden="1" customHeight="1" x14ac:dyDescent="0.25"/>
    <row r="348" ht="15.75" hidden="1" customHeight="1" x14ac:dyDescent="0.25"/>
    <row r="349" ht="15.75" hidden="1" customHeight="1" x14ac:dyDescent="0.25"/>
    <row r="350" ht="15.75" hidden="1" customHeight="1" x14ac:dyDescent="0.25"/>
    <row r="351" ht="15.75" hidden="1" customHeight="1" x14ac:dyDescent="0.25"/>
    <row r="352" ht="15.75" hidden="1" customHeight="1" x14ac:dyDescent="0.25"/>
    <row r="353" ht="15.75" hidden="1" customHeight="1" x14ac:dyDescent="0.25"/>
    <row r="354" ht="15.75" hidden="1" customHeight="1" x14ac:dyDescent="0.25"/>
    <row r="355" ht="15.75" hidden="1" customHeight="1" x14ac:dyDescent="0.25"/>
    <row r="356" ht="15.75" hidden="1" customHeight="1" x14ac:dyDescent="0.25"/>
    <row r="357" ht="15.75" hidden="1" customHeight="1" x14ac:dyDescent="0.25"/>
    <row r="358" ht="15.75" hidden="1" customHeight="1" x14ac:dyDescent="0.25"/>
    <row r="359" ht="15.75" hidden="1" customHeight="1" x14ac:dyDescent="0.25"/>
    <row r="360" ht="15.75" hidden="1" customHeight="1" x14ac:dyDescent="0.25"/>
    <row r="361" ht="15.75" hidden="1" customHeight="1" x14ac:dyDescent="0.25"/>
    <row r="362" ht="15.75" hidden="1" customHeight="1" x14ac:dyDescent="0.25"/>
    <row r="363" ht="15.75" hidden="1" customHeight="1" x14ac:dyDescent="0.25"/>
    <row r="364" ht="15.75" hidden="1" customHeight="1" x14ac:dyDescent="0.25"/>
    <row r="365" ht="15.75" hidden="1" customHeight="1" x14ac:dyDescent="0.25"/>
    <row r="366" ht="15.75" hidden="1" customHeight="1" x14ac:dyDescent="0.25"/>
    <row r="367" ht="15.75" hidden="1" customHeight="1" x14ac:dyDescent="0.25"/>
    <row r="368" ht="15.75" hidden="1" customHeight="1" x14ac:dyDescent="0.25"/>
    <row r="369" ht="15.75" hidden="1" customHeight="1" x14ac:dyDescent="0.25"/>
    <row r="370" ht="15.75" hidden="1" customHeight="1" x14ac:dyDescent="0.25"/>
    <row r="371" ht="15.75" hidden="1" customHeight="1" x14ac:dyDescent="0.25"/>
    <row r="372" ht="15.75" hidden="1" customHeight="1" x14ac:dyDescent="0.25"/>
    <row r="373" ht="15.75" hidden="1" customHeight="1" x14ac:dyDescent="0.25"/>
    <row r="374" ht="15.75" hidden="1" customHeight="1" x14ac:dyDescent="0.25"/>
    <row r="375" ht="15.75" hidden="1" customHeight="1" x14ac:dyDescent="0.25"/>
    <row r="376" ht="15.75" hidden="1" customHeight="1" x14ac:dyDescent="0.25"/>
    <row r="377" ht="15.75" hidden="1" customHeight="1" x14ac:dyDescent="0.25"/>
    <row r="378" ht="15.75" hidden="1" customHeight="1" x14ac:dyDescent="0.25"/>
    <row r="379" ht="15.75" hidden="1" customHeight="1" x14ac:dyDescent="0.25"/>
    <row r="380" ht="15.75" hidden="1" customHeight="1" x14ac:dyDescent="0.25"/>
    <row r="381" ht="15.75" hidden="1" customHeight="1" x14ac:dyDescent="0.25"/>
    <row r="382" ht="15.75" hidden="1" customHeight="1" x14ac:dyDescent="0.25"/>
    <row r="383" ht="15.75" hidden="1" customHeight="1" x14ac:dyDescent="0.25"/>
    <row r="384" ht="15.75" hidden="1" customHeight="1" x14ac:dyDescent="0.25"/>
    <row r="385" ht="15.75" hidden="1" customHeight="1" x14ac:dyDescent="0.25"/>
    <row r="386" ht="15.75" hidden="1" customHeight="1" x14ac:dyDescent="0.25"/>
    <row r="387" ht="15.75" hidden="1" customHeight="1" x14ac:dyDescent="0.25"/>
    <row r="388" ht="15.75" hidden="1" customHeight="1" x14ac:dyDescent="0.25"/>
    <row r="389" ht="15.75" hidden="1" customHeight="1" x14ac:dyDescent="0.25"/>
    <row r="390" ht="15.75" hidden="1" customHeight="1" x14ac:dyDescent="0.25"/>
    <row r="391" ht="15.75" hidden="1" customHeight="1" x14ac:dyDescent="0.25"/>
    <row r="392" ht="15.75" hidden="1" customHeight="1" x14ac:dyDescent="0.25"/>
    <row r="393" ht="15.75" hidden="1" customHeight="1" x14ac:dyDescent="0.25"/>
    <row r="394" ht="15.75" hidden="1" customHeight="1" x14ac:dyDescent="0.25"/>
    <row r="395" ht="15.75" hidden="1" customHeight="1" x14ac:dyDescent="0.25"/>
    <row r="396" ht="15.75" hidden="1" customHeight="1" x14ac:dyDescent="0.25"/>
    <row r="397" ht="15.75" hidden="1" customHeight="1" x14ac:dyDescent="0.25"/>
    <row r="398" ht="15.75" hidden="1" customHeight="1" x14ac:dyDescent="0.25"/>
    <row r="399" ht="15.75" hidden="1" customHeight="1" x14ac:dyDescent="0.25"/>
    <row r="400" ht="15.75" hidden="1" customHeight="1" x14ac:dyDescent="0.25"/>
    <row r="401" ht="15.75" hidden="1" customHeight="1" x14ac:dyDescent="0.25"/>
    <row r="402" ht="15.75" hidden="1" customHeight="1" x14ac:dyDescent="0.25"/>
    <row r="403" ht="15.75" hidden="1" customHeight="1" x14ac:dyDescent="0.25"/>
    <row r="404" ht="15.75" hidden="1" customHeight="1" x14ac:dyDescent="0.25"/>
    <row r="405" ht="15.75" hidden="1" customHeight="1" x14ac:dyDescent="0.25"/>
    <row r="406" ht="15.75" hidden="1" customHeight="1" x14ac:dyDescent="0.25"/>
    <row r="407" ht="15.75" hidden="1" customHeight="1" x14ac:dyDescent="0.25"/>
    <row r="408" ht="15.75" hidden="1" customHeight="1" x14ac:dyDescent="0.25"/>
    <row r="409" ht="15.75" hidden="1" customHeight="1" x14ac:dyDescent="0.25"/>
    <row r="410" ht="15.75" hidden="1" customHeight="1" x14ac:dyDescent="0.25"/>
    <row r="411" ht="15.75" hidden="1" customHeight="1" x14ac:dyDescent="0.25"/>
    <row r="412" ht="15.75" hidden="1" customHeight="1" x14ac:dyDescent="0.25"/>
    <row r="413" ht="15.75" hidden="1" customHeight="1" x14ac:dyDescent="0.25"/>
    <row r="414" ht="15.75" hidden="1" customHeight="1" x14ac:dyDescent="0.25"/>
    <row r="415" ht="15.75" hidden="1" customHeight="1" x14ac:dyDescent="0.25"/>
    <row r="416" ht="15.75" hidden="1" customHeight="1" x14ac:dyDescent="0.25"/>
    <row r="417" ht="15.75" hidden="1" customHeight="1" x14ac:dyDescent="0.25"/>
    <row r="418" ht="15.75" hidden="1" customHeight="1" x14ac:dyDescent="0.25"/>
    <row r="419" ht="15.75" hidden="1" customHeight="1" x14ac:dyDescent="0.25"/>
    <row r="420" ht="15.75" hidden="1" customHeight="1" x14ac:dyDescent="0.25"/>
    <row r="421" ht="15.75" hidden="1" customHeight="1" x14ac:dyDescent="0.25"/>
    <row r="422" ht="15.75" hidden="1" customHeight="1" x14ac:dyDescent="0.25"/>
    <row r="423" ht="15.75" hidden="1" customHeight="1" x14ac:dyDescent="0.25"/>
    <row r="424" ht="15.75" hidden="1" customHeight="1" x14ac:dyDescent="0.25"/>
    <row r="425" ht="15.75" hidden="1" customHeight="1" x14ac:dyDescent="0.25"/>
    <row r="426" ht="15.75" hidden="1" customHeight="1" x14ac:dyDescent="0.25"/>
    <row r="427" ht="15.75" hidden="1" customHeight="1" x14ac:dyDescent="0.25"/>
    <row r="428" ht="15.75" hidden="1" customHeight="1" x14ac:dyDescent="0.25"/>
    <row r="429" ht="15.75" hidden="1" customHeight="1" x14ac:dyDescent="0.25"/>
    <row r="430" ht="15.75" hidden="1" customHeight="1" x14ac:dyDescent="0.25"/>
    <row r="431" ht="15.75" hidden="1" customHeight="1" x14ac:dyDescent="0.25"/>
    <row r="432" ht="15.75" hidden="1" customHeight="1" x14ac:dyDescent="0.25"/>
    <row r="433" ht="15.75" hidden="1" customHeight="1" x14ac:dyDescent="0.25"/>
    <row r="434" ht="15.75" hidden="1" customHeight="1" x14ac:dyDescent="0.25"/>
    <row r="435" ht="15.75" hidden="1" customHeight="1" x14ac:dyDescent="0.25"/>
    <row r="436" ht="15.75" hidden="1" customHeight="1" x14ac:dyDescent="0.25"/>
    <row r="437" ht="15.75" hidden="1" customHeight="1" x14ac:dyDescent="0.25"/>
    <row r="438" ht="15.75" hidden="1" customHeight="1" x14ac:dyDescent="0.25"/>
    <row r="439" ht="15.75" hidden="1" customHeight="1" x14ac:dyDescent="0.25"/>
    <row r="440" ht="15.75" hidden="1" customHeight="1" x14ac:dyDescent="0.25"/>
    <row r="441" ht="15.75" hidden="1" customHeight="1" x14ac:dyDescent="0.25"/>
    <row r="442" ht="15.75" hidden="1" customHeight="1" x14ac:dyDescent="0.25"/>
    <row r="443" ht="15.75" hidden="1" customHeight="1" x14ac:dyDescent="0.25"/>
    <row r="444" ht="15.75" hidden="1" customHeight="1" x14ac:dyDescent="0.25"/>
    <row r="445" ht="15.75" hidden="1" customHeight="1" x14ac:dyDescent="0.25"/>
    <row r="446" ht="15.75" hidden="1" customHeight="1" x14ac:dyDescent="0.25"/>
    <row r="447" ht="15.75" hidden="1" customHeight="1" x14ac:dyDescent="0.25"/>
    <row r="448" ht="15.75" hidden="1" customHeight="1" x14ac:dyDescent="0.25"/>
    <row r="449" ht="15.75" hidden="1" customHeight="1" x14ac:dyDescent="0.25"/>
    <row r="450" ht="15.75" hidden="1" customHeight="1" x14ac:dyDescent="0.25"/>
    <row r="451" ht="15.75" hidden="1" customHeight="1" x14ac:dyDescent="0.25"/>
    <row r="452" ht="15.75" hidden="1" customHeight="1" x14ac:dyDescent="0.25"/>
    <row r="453" ht="15.75" hidden="1" customHeight="1" x14ac:dyDescent="0.25"/>
    <row r="454" ht="15.75" hidden="1" customHeight="1" x14ac:dyDescent="0.25"/>
    <row r="455" ht="15.75" hidden="1" customHeight="1" x14ac:dyDescent="0.25"/>
    <row r="456" ht="15.75" hidden="1" customHeight="1" x14ac:dyDescent="0.25"/>
    <row r="457" ht="15.75" hidden="1" customHeight="1" x14ac:dyDescent="0.25"/>
    <row r="458" ht="15.75" hidden="1" customHeight="1" x14ac:dyDescent="0.25"/>
    <row r="459" ht="15.75" hidden="1" customHeight="1" x14ac:dyDescent="0.25"/>
    <row r="460" ht="15.75" hidden="1" customHeight="1" x14ac:dyDescent="0.25"/>
    <row r="461" ht="15.75" hidden="1" customHeight="1" x14ac:dyDescent="0.25"/>
    <row r="462" ht="15.75" hidden="1" customHeight="1" x14ac:dyDescent="0.25"/>
    <row r="463" ht="15.75" hidden="1" customHeight="1" x14ac:dyDescent="0.25"/>
    <row r="464" ht="15.75" hidden="1" customHeight="1" x14ac:dyDescent="0.25"/>
    <row r="465" ht="15.75" hidden="1" customHeight="1" x14ac:dyDescent="0.25"/>
    <row r="466" ht="15.75" hidden="1" customHeight="1" x14ac:dyDescent="0.25"/>
    <row r="467" ht="15.75" hidden="1" customHeight="1" x14ac:dyDescent="0.25"/>
    <row r="468" ht="15.75" hidden="1" customHeight="1" x14ac:dyDescent="0.25"/>
    <row r="469" ht="15.75" hidden="1" customHeight="1" x14ac:dyDescent="0.25"/>
    <row r="470" ht="15.75" hidden="1" customHeight="1" x14ac:dyDescent="0.25"/>
    <row r="471" ht="15.75" hidden="1" customHeight="1" x14ac:dyDescent="0.25"/>
    <row r="472" ht="15.75" hidden="1" customHeight="1" x14ac:dyDescent="0.25"/>
    <row r="473" ht="15.75" hidden="1" customHeight="1" x14ac:dyDescent="0.25"/>
    <row r="474" ht="15.75" hidden="1" customHeight="1" x14ac:dyDescent="0.25"/>
    <row r="475" ht="15.75" hidden="1" customHeight="1" x14ac:dyDescent="0.25"/>
    <row r="476" ht="15.75" hidden="1" customHeight="1" x14ac:dyDescent="0.25"/>
    <row r="477" ht="15.75" hidden="1" customHeight="1" x14ac:dyDescent="0.25"/>
    <row r="478" ht="15.75" hidden="1" customHeight="1" x14ac:dyDescent="0.25"/>
    <row r="479" ht="15.75" hidden="1" customHeight="1" x14ac:dyDescent="0.25"/>
    <row r="480" ht="15.75" hidden="1" customHeight="1" x14ac:dyDescent="0.25"/>
    <row r="481" ht="15.75" hidden="1" customHeight="1" x14ac:dyDescent="0.25"/>
    <row r="482" ht="15.75" hidden="1" customHeight="1" x14ac:dyDescent="0.25"/>
    <row r="483" ht="15.75" hidden="1" customHeight="1" x14ac:dyDescent="0.25"/>
    <row r="484" ht="15.75" hidden="1" customHeight="1" x14ac:dyDescent="0.25"/>
    <row r="485" ht="15.75" hidden="1" customHeight="1" x14ac:dyDescent="0.25"/>
    <row r="486" ht="15.75" hidden="1" customHeight="1" x14ac:dyDescent="0.25"/>
    <row r="487" ht="15.75" hidden="1" customHeight="1" x14ac:dyDescent="0.25"/>
    <row r="488" ht="15.75" hidden="1" customHeight="1" x14ac:dyDescent="0.25"/>
    <row r="489" ht="15.75" hidden="1" customHeight="1" x14ac:dyDescent="0.25"/>
    <row r="490" ht="15.75" hidden="1" customHeight="1" x14ac:dyDescent="0.25"/>
    <row r="491" ht="15.75" hidden="1" customHeight="1" x14ac:dyDescent="0.25"/>
    <row r="492" ht="15.75" hidden="1" customHeight="1" x14ac:dyDescent="0.25"/>
    <row r="493" ht="15.75" hidden="1" customHeight="1" x14ac:dyDescent="0.25"/>
    <row r="494" ht="15.75" hidden="1" customHeight="1" x14ac:dyDescent="0.25"/>
    <row r="495" ht="15.75" hidden="1" customHeight="1" x14ac:dyDescent="0.25"/>
    <row r="496" ht="15.75" hidden="1" customHeight="1" x14ac:dyDescent="0.25"/>
    <row r="497" ht="15.75" hidden="1" customHeight="1" x14ac:dyDescent="0.25"/>
    <row r="498" ht="15.75" hidden="1" customHeight="1" x14ac:dyDescent="0.25"/>
    <row r="499" ht="15.75" hidden="1" customHeight="1" x14ac:dyDescent="0.25"/>
    <row r="500" ht="15.75" hidden="1" customHeight="1" x14ac:dyDescent="0.25"/>
    <row r="501" ht="15.75" hidden="1" customHeight="1" x14ac:dyDescent="0.25"/>
    <row r="502" ht="15.75" hidden="1" customHeight="1" x14ac:dyDescent="0.25"/>
    <row r="503" ht="15.75" hidden="1" customHeight="1" x14ac:dyDescent="0.25"/>
    <row r="504" ht="15.75" hidden="1" customHeight="1" x14ac:dyDescent="0.25"/>
    <row r="505" ht="15.75" hidden="1" customHeight="1" x14ac:dyDescent="0.25"/>
    <row r="506" ht="15.75" hidden="1" customHeight="1" x14ac:dyDescent="0.25"/>
    <row r="507" ht="15.75" hidden="1" customHeight="1" x14ac:dyDescent="0.25"/>
    <row r="508" ht="15.75" hidden="1" customHeight="1" x14ac:dyDescent="0.25"/>
    <row r="509" ht="15.75" hidden="1" customHeight="1" x14ac:dyDescent="0.25"/>
    <row r="510" ht="15.75" hidden="1" customHeight="1" x14ac:dyDescent="0.25"/>
    <row r="511" ht="15.75" hidden="1" customHeight="1" x14ac:dyDescent="0.25"/>
    <row r="512" ht="15.75" hidden="1" customHeight="1" x14ac:dyDescent="0.25"/>
    <row r="513" ht="15.75" hidden="1" customHeight="1" x14ac:dyDescent="0.25"/>
    <row r="514" ht="15.75" hidden="1" customHeight="1" x14ac:dyDescent="0.25"/>
    <row r="515" ht="15.75" hidden="1" customHeight="1" x14ac:dyDescent="0.25"/>
    <row r="516" ht="15.75" hidden="1" customHeight="1" x14ac:dyDescent="0.25"/>
    <row r="517" ht="15.75" hidden="1" customHeight="1" x14ac:dyDescent="0.25"/>
    <row r="518" ht="15.75" hidden="1" customHeight="1" x14ac:dyDescent="0.25"/>
    <row r="519" ht="15.75" hidden="1" customHeight="1" x14ac:dyDescent="0.25"/>
    <row r="520" ht="15.75" hidden="1" customHeight="1" x14ac:dyDescent="0.25"/>
    <row r="521" ht="15.75" hidden="1" customHeight="1" x14ac:dyDescent="0.25"/>
    <row r="522" ht="15.75" hidden="1" customHeight="1" x14ac:dyDescent="0.25"/>
    <row r="523" ht="15.75" hidden="1" customHeight="1" x14ac:dyDescent="0.25"/>
    <row r="524" ht="15.75" hidden="1" customHeight="1" x14ac:dyDescent="0.25"/>
    <row r="525" ht="15.75" hidden="1" customHeight="1" x14ac:dyDescent="0.25"/>
    <row r="526" ht="15.75" hidden="1" customHeight="1" x14ac:dyDescent="0.25"/>
    <row r="527" ht="15.75" hidden="1" customHeight="1" x14ac:dyDescent="0.25"/>
    <row r="528" ht="15.75" hidden="1" customHeight="1" x14ac:dyDescent="0.25"/>
    <row r="529" ht="15.75" hidden="1" customHeight="1" x14ac:dyDescent="0.25"/>
    <row r="530" ht="15.75" hidden="1" customHeight="1" x14ac:dyDescent="0.25"/>
    <row r="531" ht="15.75" hidden="1" customHeight="1" x14ac:dyDescent="0.25"/>
    <row r="532" ht="15.75" hidden="1" customHeight="1" x14ac:dyDescent="0.25"/>
    <row r="533" ht="15.75" hidden="1" customHeight="1" x14ac:dyDescent="0.25"/>
    <row r="534" ht="15.75" hidden="1" customHeight="1" x14ac:dyDescent="0.25"/>
    <row r="535" ht="15.75" hidden="1" customHeight="1" x14ac:dyDescent="0.25"/>
    <row r="536" ht="15.75" hidden="1" customHeight="1" x14ac:dyDescent="0.25"/>
    <row r="537" ht="15.75" hidden="1" customHeight="1" x14ac:dyDescent="0.25"/>
    <row r="538" ht="15.75" hidden="1" customHeight="1" x14ac:dyDescent="0.25"/>
    <row r="539" ht="15.75" hidden="1" customHeight="1" x14ac:dyDescent="0.25"/>
    <row r="540" ht="15.75" hidden="1" customHeight="1" x14ac:dyDescent="0.25"/>
    <row r="541" ht="15.75" hidden="1" customHeight="1" x14ac:dyDescent="0.25"/>
    <row r="542" ht="15.75" hidden="1" customHeight="1" x14ac:dyDescent="0.25"/>
    <row r="543" ht="15.75" hidden="1" customHeight="1" x14ac:dyDescent="0.25"/>
    <row r="544" ht="15.75" hidden="1" customHeight="1" x14ac:dyDescent="0.25"/>
    <row r="545" ht="15.75" hidden="1" customHeight="1" x14ac:dyDescent="0.25"/>
    <row r="546" ht="15.75" hidden="1" customHeight="1" x14ac:dyDescent="0.25"/>
    <row r="547" ht="15.75" hidden="1" customHeight="1" x14ac:dyDescent="0.25"/>
    <row r="548" ht="15.75" hidden="1" customHeight="1" x14ac:dyDescent="0.25"/>
    <row r="549" ht="15.75" hidden="1" customHeight="1" x14ac:dyDescent="0.25"/>
    <row r="550" ht="15.75" hidden="1" customHeight="1" x14ac:dyDescent="0.25"/>
    <row r="551" ht="15.75" hidden="1" customHeight="1" x14ac:dyDescent="0.25"/>
    <row r="552" ht="15.75" hidden="1" customHeight="1" x14ac:dyDescent="0.25"/>
    <row r="553" ht="15.75" hidden="1" customHeight="1" x14ac:dyDescent="0.25"/>
    <row r="554" ht="15.75" hidden="1" customHeight="1" x14ac:dyDescent="0.25"/>
    <row r="555" ht="15.75" hidden="1" customHeight="1" x14ac:dyDescent="0.25"/>
    <row r="556" ht="15.75" hidden="1" customHeight="1" x14ac:dyDescent="0.25"/>
    <row r="557" ht="15.75" hidden="1" customHeight="1" x14ac:dyDescent="0.25"/>
    <row r="558" ht="15.75" hidden="1" customHeight="1" x14ac:dyDescent="0.25"/>
    <row r="559" ht="15.75" hidden="1" customHeight="1" x14ac:dyDescent="0.25"/>
    <row r="560" ht="15.75" hidden="1" customHeight="1" x14ac:dyDescent="0.25"/>
    <row r="561" ht="15.75" hidden="1" customHeight="1" x14ac:dyDescent="0.25"/>
    <row r="562" ht="15.75" hidden="1" customHeight="1" x14ac:dyDescent="0.25"/>
    <row r="563" ht="15.75" hidden="1" customHeight="1" x14ac:dyDescent="0.25"/>
    <row r="564" ht="15.75" hidden="1" customHeight="1" x14ac:dyDescent="0.25"/>
    <row r="565" ht="15.75" hidden="1" customHeight="1" x14ac:dyDescent="0.25"/>
    <row r="566" ht="15.75" hidden="1" customHeight="1" x14ac:dyDescent="0.25"/>
    <row r="567" ht="15.75" hidden="1" customHeight="1" x14ac:dyDescent="0.25"/>
    <row r="568" ht="15.75" hidden="1" customHeight="1" x14ac:dyDescent="0.25"/>
    <row r="569" ht="15.75" hidden="1" customHeight="1" x14ac:dyDescent="0.25"/>
    <row r="570" ht="15.75" hidden="1" customHeight="1" x14ac:dyDescent="0.25"/>
    <row r="571" ht="15.75" hidden="1" customHeight="1" x14ac:dyDescent="0.25"/>
    <row r="572" ht="15.75" hidden="1" customHeight="1" x14ac:dyDescent="0.25"/>
    <row r="573" ht="15.75" hidden="1" customHeight="1" x14ac:dyDescent="0.25"/>
    <row r="574" ht="15.75" hidden="1" customHeight="1" x14ac:dyDescent="0.25"/>
    <row r="575" ht="15.75" hidden="1" customHeight="1" x14ac:dyDescent="0.25"/>
    <row r="576" ht="15.75" hidden="1" customHeight="1" x14ac:dyDescent="0.25"/>
    <row r="577" ht="15.75" hidden="1" customHeight="1" x14ac:dyDescent="0.25"/>
    <row r="578" ht="15.75" hidden="1" customHeight="1" x14ac:dyDescent="0.25"/>
    <row r="579" ht="15.75" hidden="1" customHeight="1" x14ac:dyDescent="0.25"/>
    <row r="580" ht="15.75" hidden="1" customHeight="1" x14ac:dyDescent="0.25"/>
    <row r="581" ht="15.75" hidden="1" customHeight="1" x14ac:dyDescent="0.25"/>
    <row r="582" ht="15.75" hidden="1" customHeight="1" x14ac:dyDescent="0.25"/>
    <row r="583" ht="15.75" hidden="1" customHeight="1" x14ac:dyDescent="0.25"/>
    <row r="584" ht="15.75" hidden="1" customHeight="1" x14ac:dyDescent="0.25"/>
    <row r="585" ht="15.75" hidden="1" customHeight="1" x14ac:dyDescent="0.25"/>
    <row r="586" ht="15.75" hidden="1" customHeight="1" x14ac:dyDescent="0.25"/>
    <row r="587" ht="15.75" hidden="1" customHeight="1" x14ac:dyDescent="0.25"/>
    <row r="588" ht="15.75" hidden="1" customHeight="1" x14ac:dyDescent="0.25"/>
    <row r="589" ht="15.75" hidden="1" customHeight="1" x14ac:dyDescent="0.25"/>
    <row r="590" ht="15.75" hidden="1" customHeight="1" x14ac:dyDescent="0.25"/>
    <row r="591" ht="15.75" hidden="1" customHeight="1" x14ac:dyDescent="0.25"/>
    <row r="592" ht="15.75" hidden="1" customHeight="1" x14ac:dyDescent="0.25"/>
    <row r="593" ht="15.75" hidden="1" customHeight="1" x14ac:dyDescent="0.25"/>
    <row r="594" ht="15.75" hidden="1" customHeight="1" x14ac:dyDescent="0.25"/>
    <row r="595" ht="15.75" hidden="1" customHeight="1" x14ac:dyDescent="0.25"/>
    <row r="596" ht="15.75" hidden="1" customHeight="1" x14ac:dyDescent="0.25"/>
    <row r="597" ht="15.75" hidden="1" customHeight="1" x14ac:dyDescent="0.25"/>
    <row r="598" ht="15.75" hidden="1" customHeight="1" x14ac:dyDescent="0.25"/>
    <row r="599" ht="15.75" hidden="1" customHeight="1" x14ac:dyDescent="0.25"/>
    <row r="600" ht="15.75" hidden="1" customHeight="1" x14ac:dyDescent="0.25"/>
    <row r="601" ht="15.75" hidden="1" customHeight="1" x14ac:dyDescent="0.25"/>
    <row r="602" ht="15.75" hidden="1" customHeight="1" x14ac:dyDescent="0.25"/>
    <row r="603" ht="15.75" hidden="1" customHeight="1" x14ac:dyDescent="0.25"/>
    <row r="604" ht="15.75" hidden="1" customHeight="1" x14ac:dyDescent="0.25"/>
    <row r="605" ht="15.75" hidden="1" customHeight="1" x14ac:dyDescent="0.25"/>
    <row r="606" ht="15.75" hidden="1" customHeight="1" x14ac:dyDescent="0.25"/>
    <row r="607" ht="15.75" hidden="1" customHeight="1" x14ac:dyDescent="0.25"/>
    <row r="608" ht="15.75" hidden="1" customHeight="1" x14ac:dyDescent="0.25"/>
    <row r="609" ht="15.75" hidden="1" customHeight="1" x14ac:dyDescent="0.25"/>
    <row r="610" ht="15.75" hidden="1" customHeight="1" x14ac:dyDescent="0.25"/>
    <row r="611" ht="15.75" hidden="1" customHeight="1" x14ac:dyDescent="0.25"/>
    <row r="612" ht="15.75" hidden="1" customHeight="1" x14ac:dyDescent="0.25"/>
    <row r="613" ht="15.75" hidden="1" customHeight="1" x14ac:dyDescent="0.25"/>
    <row r="614" ht="15.75" hidden="1" customHeight="1" x14ac:dyDescent="0.25"/>
    <row r="615" ht="15.75" hidden="1" customHeight="1" x14ac:dyDescent="0.25"/>
    <row r="616" ht="15.75" hidden="1" customHeight="1" x14ac:dyDescent="0.25"/>
    <row r="617" ht="15.75" hidden="1" customHeight="1" x14ac:dyDescent="0.25"/>
    <row r="618" ht="15.75" hidden="1" customHeight="1" x14ac:dyDescent="0.25"/>
    <row r="619" ht="15.75" hidden="1" customHeight="1" x14ac:dyDescent="0.25"/>
    <row r="620" ht="15.75" hidden="1" customHeight="1" x14ac:dyDescent="0.25"/>
    <row r="621" ht="15.75" hidden="1" customHeight="1" x14ac:dyDescent="0.25"/>
    <row r="622" ht="15.75" hidden="1" customHeight="1" x14ac:dyDescent="0.25"/>
    <row r="623" ht="15.75" hidden="1" customHeight="1" x14ac:dyDescent="0.25"/>
    <row r="624" ht="15.75" hidden="1" customHeight="1" x14ac:dyDescent="0.25"/>
    <row r="625" ht="15.75" hidden="1" customHeight="1" x14ac:dyDescent="0.25"/>
    <row r="626" ht="15.75" hidden="1" customHeight="1" x14ac:dyDescent="0.25"/>
    <row r="627" ht="15.75" hidden="1" customHeight="1" x14ac:dyDescent="0.25"/>
    <row r="628" ht="15.75" hidden="1" customHeight="1" x14ac:dyDescent="0.25"/>
    <row r="629" ht="15.75" hidden="1" customHeight="1" x14ac:dyDescent="0.25"/>
    <row r="630" ht="15.75" hidden="1" customHeight="1" x14ac:dyDescent="0.25"/>
    <row r="631" ht="15.75" hidden="1" customHeight="1" x14ac:dyDescent="0.25"/>
    <row r="632" ht="15.75" hidden="1" customHeight="1" x14ac:dyDescent="0.25"/>
    <row r="633" ht="15.75" hidden="1" customHeight="1" x14ac:dyDescent="0.25"/>
    <row r="634" ht="15.75" hidden="1" customHeight="1" x14ac:dyDescent="0.25"/>
    <row r="635" ht="15.75" hidden="1" customHeight="1" x14ac:dyDescent="0.25"/>
    <row r="636" ht="15.75" hidden="1" customHeight="1" x14ac:dyDescent="0.25"/>
    <row r="637" ht="15.75" hidden="1" customHeight="1" x14ac:dyDescent="0.25"/>
    <row r="638" ht="15.75" hidden="1" customHeight="1" x14ac:dyDescent="0.25"/>
    <row r="639" ht="15.75" hidden="1" customHeight="1" x14ac:dyDescent="0.25"/>
    <row r="640" ht="15.75" hidden="1" customHeight="1" x14ac:dyDescent="0.25"/>
    <row r="641" ht="15.75" hidden="1" customHeight="1" x14ac:dyDescent="0.25"/>
    <row r="642" ht="15.75" hidden="1" customHeight="1" x14ac:dyDescent="0.25"/>
    <row r="643" ht="15.75" hidden="1" customHeight="1" x14ac:dyDescent="0.25"/>
    <row r="644" ht="15.75" hidden="1" customHeight="1" x14ac:dyDescent="0.25"/>
    <row r="645" ht="15.75" hidden="1" customHeight="1" x14ac:dyDescent="0.25"/>
    <row r="646" ht="15.75" hidden="1" customHeight="1" x14ac:dyDescent="0.25"/>
    <row r="647" ht="15.75" hidden="1" customHeight="1" x14ac:dyDescent="0.25"/>
    <row r="648" ht="15.75" hidden="1" customHeight="1" x14ac:dyDescent="0.25"/>
    <row r="649" ht="15.75" hidden="1" customHeight="1" x14ac:dyDescent="0.25"/>
    <row r="650" ht="15.75" hidden="1" customHeight="1" x14ac:dyDescent="0.25"/>
    <row r="651" ht="15.75" hidden="1" customHeight="1" x14ac:dyDescent="0.25"/>
    <row r="652" ht="15.75" hidden="1" customHeight="1" x14ac:dyDescent="0.25"/>
    <row r="653" ht="15.75" hidden="1" customHeight="1" x14ac:dyDescent="0.25"/>
    <row r="654" ht="15.75" hidden="1" customHeight="1" x14ac:dyDescent="0.25"/>
    <row r="655" ht="15.75" hidden="1" customHeight="1" x14ac:dyDescent="0.25"/>
    <row r="656" ht="15.75" hidden="1" customHeight="1" x14ac:dyDescent="0.25"/>
    <row r="657" ht="15.75" hidden="1" customHeight="1" x14ac:dyDescent="0.25"/>
    <row r="658" ht="15.75" hidden="1" customHeight="1" x14ac:dyDescent="0.25"/>
    <row r="659" ht="15.75" hidden="1" customHeight="1" x14ac:dyDescent="0.25"/>
    <row r="660" ht="15.75" hidden="1" customHeight="1" x14ac:dyDescent="0.25"/>
    <row r="661" ht="15.75" hidden="1" customHeight="1" x14ac:dyDescent="0.25"/>
    <row r="662" ht="15.75" hidden="1" customHeight="1" x14ac:dyDescent="0.25"/>
    <row r="663" ht="15.75" hidden="1" customHeight="1" x14ac:dyDescent="0.25"/>
    <row r="664" ht="15.75" hidden="1" customHeight="1" x14ac:dyDescent="0.25"/>
    <row r="665" ht="15.75" hidden="1" customHeight="1" x14ac:dyDescent="0.25"/>
    <row r="666" ht="15.75" hidden="1" customHeight="1" x14ac:dyDescent="0.25"/>
    <row r="667" ht="15.75" hidden="1" customHeight="1" x14ac:dyDescent="0.25"/>
    <row r="668" ht="15.75" hidden="1" customHeight="1" x14ac:dyDescent="0.25"/>
    <row r="669" ht="15.75" hidden="1" customHeight="1" x14ac:dyDescent="0.25"/>
    <row r="670" ht="15.75" hidden="1" customHeight="1" x14ac:dyDescent="0.25"/>
    <row r="671" ht="15.75" hidden="1" customHeight="1" x14ac:dyDescent="0.25"/>
    <row r="672" ht="15.75" hidden="1" customHeight="1" x14ac:dyDescent="0.25"/>
    <row r="673" ht="15.75" hidden="1" customHeight="1" x14ac:dyDescent="0.25"/>
    <row r="674" ht="15.75" hidden="1" customHeight="1" x14ac:dyDescent="0.25"/>
    <row r="675" ht="15.75" hidden="1" customHeight="1" x14ac:dyDescent="0.25"/>
    <row r="676" ht="15.75" hidden="1" customHeight="1" x14ac:dyDescent="0.25"/>
    <row r="677" ht="15.75" hidden="1" customHeight="1" x14ac:dyDescent="0.25"/>
    <row r="678" ht="15.75" hidden="1" customHeight="1" x14ac:dyDescent="0.25"/>
    <row r="679" ht="15.75" hidden="1" customHeight="1" x14ac:dyDescent="0.25"/>
    <row r="680" ht="15.75" hidden="1" customHeight="1" x14ac:dyDescent="0.25"/>
    <row r="681" ht="15.75" hidden="1" customHeight="1" x14ac:dyDescent="0.25"/>
    <row r="682" ht="15.75" hidden="1" customHeight="1" x14ac:dyDescent="0.25"/>
    <row r="683" ht="15.75" hidden="1" customHeight="1" x14ac:dyDescent="0.25"/>
    <row r="684" ht="15.75" hidden="1" customHeight="1" x14ac:dyDescent="0.25"/>
    <row r="685" ht="15.75" hidden="1" customHeight="1" x14ac:dyDescent="0.25"/>
    <row r="686" ht="15.75" hidden="1" customHeight="1" x14ac:dyDescent="0.25"/>
    <row r="687" ht="15.75" hidden="1" customHeight="1" x14ac:dyDescent="0.25"/>
    <row r="688" ht="15.75" hidden="1" customHeight="1" x14ac:dyDescent="0.25"/>
    <row r="689" ht="15.75" hidden="1" customHeight="1" x14ac:dyDescent="0.25"/>
    <row r="690" ht="15.75" hidden="1" customHeight="1" x14ac:dyDescent="0.25"/>
    <row r="691" ht="15.75" hidden="1" customHeight="1" x14ac:dyDescent="0.25"/>
    <row r="692" ht="15.75" hidden="1" customHeight="1" x14ac:dyDescent="0.25"/>
    <row r="693" ht="15.75" hidden="1" customHeight="1" x14ac:dyDescent="0.25"/>
    <row r="694" ht="15.75" hidden="1" customHeight="1" x14ac:dyDescent="0.25"/>
    <row r="695" ht="15.75" hidden="1" customHeight="1" x14ac:dyDescent="0.25"/>
    <row r="696" ht="15.75" hidden="1" customHeight="1" x14ac:dyDescent="0.25"/>
    <row r="697" ht="15.75" hidden="1" customHeight="1" x14ac:dyDescent="0.25"/>
    <row r="698" ht="15.75" hidden="1" customHeight="1" x14ac:dyDescent="0.25"/>
    <row r="699" ht="15.75" hidden="1" customHeight="1" x14ac:dyDescent="0.25"/>
    <row r="700" ht="15.75" hidden="1" customHeight="1" x14ac:dyDescent="0.25"/>
    <row r="701" ht="15.75" hidden="1" customHeight="1" x14ac:dyDescent="0.25"/>
    <row r="702" ht="15.75" hidden="1" customHeight="1" x14ac:dyDescent="0.25"/>
    <row r="703" ht="15.75" hidden="1" customHeight="1" x14ac:dyDescent="0.25"/>
    <row r="704" ht="15.75" hidden="1" customHeight="1" x14ac:dyDescent="0.25"/>
    <row r="705" ht="15.75" hidden="1" customHeight="1" x14ac:dyDescent="0.25"/>
    <row r="706" ht="15.75" hidden="1" customHeight="1" x14ac:dyDescent="0.25"/>
    <row r="707" ht="15.75" hidden="1" customHeight="1" x14ac:dyDescent="0.25"/>
    <row r="708" ht="15.75" hidden="1" customHeight="1" x14ac:dyDescent="0.25"/>
    <row r="709" ht="15.75" hidden="1" customHeight="1" x14ac:dyDescent="0.25"/>
    <row r="710" ht="15.75" hidden="1" customHeight="1" x14ac:dyDescent="0.25"/>
    <row r="711" ht="15.75" hidden="1" customHeight="1" x14ac:dyDescent="0.25"/>
    <row r="712" ht="15.75" hidden="1" customHeight="1" x14ac:dyDescent="0.25"/>
    <row r="713" ht="15.75" hidden="1" customHeight="1" x14ac:dyDescent="0.25"/>
    <row r="714" ht="15.75" hidden="1" customHeight="1" x14ac:dyDescent="0.25"/>
    <row r="715" ht="15.75" hidden="1" customHeight="1" x14ac:dyDescent="0.25"/>
    <row r="716" ht="15.75" hidden="1" customHeight="1" x14ac:dyDescent="0.25"/>
    <row r="717" ht="15.75" hidden="1" customHeight="1" x14ac:dyDescent="0.25"/>
    <row r="718" ht="15.75" hidden="1" customHeight="1" x14ac:dyDescent="0.25"/>
    <row r="719" ht="15.75" hidden="1" customHeight="1" x14ac:dyDescent="0.25"/>
    <row r="720" ht="15.75" hidden="1" customHeight="1" x14ac:dyDescent="0.25"/>
    <row r="721" ht="15.75" hidden="1" customHeight="1" x14ac:dyDescent="0.25"/>
    <row r="722" ht="15.75" hidden="1" customHeight="1" x14ac:dyDescent="0.25"/>
    <row r="723" ht="15.75" hidden="1" customHeight="1" x14ac:dyDescent="0.25"/>
    <row r="724" ht="15.75" hidden="1" customHeight="1" x14ac:dyDescent="0.25"/>
    <row r="725" ht="15.75" hidden="1" customHeight="1" x14ac:dyDescent="0.25"/>
    <row r="726" ht="15.75" hidden="1" customHeight="1" x14ac:dyDescent="0.25"/>
    <row r="727" ht="15.75" hidden="1" customHeight="1" x14ac:dyDescent="0.25"/>
    <row r="728" ht="15.75" hidden="1" customHeight="1" x14ac:dyDescent="0.25"/>
    <row r="729" ht="15.75" hidden="1" customHeight="1" x14ac:dyDescent="0.25"/>
    <row r="730" ht="15.75" hidden="1" customHeight="1" x14ac:dyDescent="0.25"/>
    <row r="731" ht="15.75" hidden="1" customHeight="1" x14ac:dyDescent="0.25"/>
    <row r="732" ht="15.75" hidden="1" customHeight="1" x14ac:dyDescent="0.25"/>
    <row r="733" ht="15.75" hidden="1" customHeight="1" x14ac:dyDescent="0.25"/>
    <row r="734" ht="15.75" hidden="1" customHeight="1" x14ac:dyDescent="0.25"/>
    <row r="735" ht="15.75" hidden="1" customHeight="1" x14ac:dyDescent="0.25"/>
    <row r="736" ht="15.75" hidden="1" customHeight="1" x14ac:dyDescent="0.25"/>
    <row r="737" ht="15.75" hidden="1" customHeight="1" x14ac:dyDescent="0.25"/>
    <row r="738" ht="15.75" hidden="1" customHeight="1" x14ac:dyDescent="0.25"/>
    <row r="739" ht="15.75" hidden="1" customHeight="1" x14ac:dyDescent="0.25"/>
    <row r="740" ht="15.75" hidden="1" customHeight="1" x14ac:dyDescent="0.25"/>
    <row r="741" ht="15.75" hidden="1" customHeight="1" x14ac:dyDescent="0.25"/>
    <row r="742" ht="15.75" hidden="1" customHeight="1" x14ac:dyDescent="0.25"/>
    <row r="743" ht="15.75" hidden="1" customHeight="1" x14ac:dyDescent="0.25"/>
    <row r="744" ht="15.75" hidden="1" customHeight="1" x14ac:dyDescent="0.25"/>
    <row r="745" ht="15.75" hidden="1" customHeight="1" x14ac:dyDescent="0.25"/>
    <row r="746" ht="15.75" hidden="1" customHeight="1" x14ac:dyDescent="0.25"/>
    <row r="747" ht="15.75" hidden="1" customHeight="1" x14ac:dyDescent="0.25"/>
    <row r="748" ht="15.75" hidden="1" customHeight="1" x14ac:dyDescent="0.25"/>
    <row r="749" ht="15.75" hidden="1" customHeight="1" x14ac:dyDescent="0.25"/>
    <row r="750" ht="15.75" hidden="1" customHeight="1" x14ac:dyDescent="0.25"/>
    <row r="751" ht="15.75" hidden="1" customHeight="1" x14ac:dyDescent="0.25"/>
    <row r="752" ht="15.75" hidden="1" customHeight="1" x14ac:dyDescent="0.25"/>
    <row r="753" ht="15.75" hidden="1" customHeight="1" x14ac:dyDescent="0.25"/>
    <row r="754" ht="15.75" hidden="1" customHeight="1" x14ac:dyDescent="0.25"/>
    <row r="755" ht="15.75" hidden="1" customHeight="1" x14ac:dyDescent="0.25"/>
    <row r="756" ht="15.75" hidden="1" customHeight="1" x14ac:dyDescent="0.25"/>
    <row r="757" ht="15.75" hidden="1" customHeight="1" x14ac:dyDescent="0.25"/>
    <row r="758" ht="15.75" hidden="1" customHeight="1" x14ac:dyDescent="0.25"/>
    <row r="759" ht="15.75" hidden="1" customHeight="1" x14ac:dyDescent="0.25"/>
    <row r="760" ht="15.75" hidden="1" customHeight="1" x14ac:dyDescent="0.25"/>
    <row r="761" ht="15.75" hidden="1" customHeight="1" x14ac:dyDescent="0.25"/>
    <row r="762" ht="15.75" hidden="1" customHeight="1" x14ac:dyDescent="0.25"/>
    <row r="763" ht="15.75" hidden="1" customHeight="1" x14ac:dyDescent="0.25"/>
    <row r="764" ht="15.75" hidden="1" customHeight="1" x14ac:dyDescent="0.25"/>
    <row r="765" ht="15.75" hidden="1" customHeight="1" x14ac:dyDescent="0.25"/>
    <row r="766" ht="15.75" hidden="1" customHeight="1" x14ac:dyDescent="0.25"/>
    <row r="767" ht="15.75" hidden="1" customHeight="1" x14ac:dyDescent="0.25"/>
    <row r="768" ht="15.75" hidden="1" customHeight="1" x14ac:dyDescent="0.25"/>
    <row r="769" ht="15.75" hidden="1" customHeight="1" x14ac:dyDescent="0.25"/>
    <row r="770" ht="15.75" hidden="1" customHeight="1" x14ac:dyDescent="0.25"/>
    <row r="771" ht="15.75" hidden="1" customHeight="1" x14ac:dyDescent="0.25"/>
    <row r="772" ht="15.75" hidden="1" customHeight="1" x14ac:dyDescent="0.25"/>
    <row r="773" ht="15.75" hidden="1" customHeight="1" x14ac:dyDescent="0.25"/>
    <row r="774" ht="15.75" hidden="1" customHeight="1" x14ac:dyDescent="0.25"/>
    <row r="775" ht="15.75" hidden="1" customHeight="1" x14ac:dyDescent="0.25"/>
    <row r="776" ht="15.75" hidden="1" customHeight="1" x14ac:dyDescent="0.25"/>
    <row r="777" ht="15.75" hidden="1" customHeight="1" x14ac:dyDescent="0.25"/>
    <row r="778" ht="15.75" hidden="1" customHeight="1" x14ac:dyDescent="0.25"/>
    <row r="779" ht="15.75" hidden="1" customHeight="1" x14ac:dyDescent="0.25"/>
    <row r="780" ht="15.75" hidden="1" customHeight="1" x14ac:dyDescent="0.25"/>
    <row r="781" ht="15.75" hidden="1" customHeight="1" x14ac:dyDescent="0.25"/>
    <row r="782" ht="15.75" hidden="1" customHeight="1" x14ac:dyDescent="0.25"/>
    <row r="783" ht="15.75" hidden="1" customHeight="1" x14ac:dyDescent="0.25"/>
    <row r="784" ht="15.75" hidden="1" customHeight="1" x14ac:dyDescent="0.25"/>
    <row r="785" ht="15.75" hidden="1" customHeight="1" x14ac:dyDescent="0.25"/>
    <row r="786" ht="15.75" hidden="1" customHeight="1" x14ac:dyDescent="0.25"/>
    <row r="787" ht="15.75" hidden="1" customHeight="1" x14ac:dyDescent="0.25"/>
    <row r="788" ht="15.75" hidden="1" customHeight="1" x14ac:dyDescent="0.25"/>
    <row r="789" ht="15.75" hidden="1" customHeight="1" x14ac:dyDescent="0.25"/>
    <row r="790" ht="15.75" hidden="1" customHeight="1" x14ac:dyDescent="0.25"/>
    <row r="791" ht="15.75" hidden="1" customHeight="1" x14ac:dyDescent="0.25"/>
    <row r="792" ht="15.75" hidden="1" customHeight="1" x14ac:dyDescent="0.25"/>
    <row r="793" ht="15.75" hidden="1" customHeight="1" x14ac:dyDescent="0.25"/>
    <row r="794" ht="15.75" hidden="1" customHeight="1" x14ac:dyDescent="0.25"/>
    <row r="795" ht="15.75" hidden="1" customHeight="1" x14ac:dyDescent="0.25"/>
    <row r="796" ht="15.75" hidden="1" customHeight="1" x14ac:dyDescent="0.25"/>
    <row r="797" ht="15.75" hidden="1" customHeight="1" x14ac:dyDescent="0.25"/>
    <row r="798" ht="15.75" hidden="1" customHeight="1" x14ac:dyDescent="0.25"/>
    <row r="799" ht="15.75" hidden="1" customHeight="1" x14ac:dyDescent="0.25"/>
    <row r="800" ht="15.75" hidden="1" customHeight="1" x14ac:dyDescent="0.25"/>
    <row r="801" ht="15.75" hidden="1" customHeight="1" x14ac:dyDescent="0.25"/>
    <row r="802" ht="15.75" hidden="1" customHeight="1" x14ac:dyDescent="0.25"/>
    <row r="803" ht="15.75" hidden="1" customHeight="1" x14ac:dyDescent="0.25"/>
    <row r="804" ht="15.75" hidden="1" customHeight="1" x14ac:dyDescent="0.25"/>
    <row r="805" ht="15.75" hidden="1" customHeight="1" x14ac:dyDescent="0.25"/>
    <row r="806" ht="15.75" hidden="1" customHeight="1" x14ac:dyDescent="0.25"/>
    <row r="807" ht="15.75" hidden="1" customHeight="1" x14ac:dyDescent="0.25"/>
    <row r="808" ht="15.75" hidden="1" customHeight="1" x14ac:dyDescent="0.25"/>
    <row r="809" ht="15.75" hidden="1" customHeight="1" x14ac:dyDescent="0.25"/>
    <row r="810" ht="15.75" hidden="1" customHeight="1" x14ac:dyDescent="0.25"/>
    <row r="811" ht="15.75" hidden="1" customHeight="1" x14ac:dyDescent="0.25"/>
    <row r="812" ht="15.75" hidden="1" customHeight="1" x14ac:dyDescent="0.25"/>
    <row r="813" ht="15.75" hidden="1" customHeight="1" x14ac:dyDescent="0.25"/>
    <row r="814" ht="15.75" hidden="1" customHeight="1" x14ac:dyDescent="0.25"/>
    <row r="815" ht="15.75" hidden="1" customHeight="1" x14ac:dyDescent="0.25"/>
    <row r="816" ht="15.75" hidden="1" customHeight="1" x14ac:dyDescent="0.25"/>
    <row r="817" ht="15.75" hidden="1" customHeight="1" x14ac:dyDescent="0.25"/>
    <row r="818" ht="15.75" hidden="1" customHeight="1" x14ac:dyDescent="0.25"/>
    <row r="819" ht="15.75" hidden="1" customHeight="1" x14ac:dyDescent="0.25"/>
    <row r="820" ht="15.75" hidden="1" customHeight="1" x14ac:dyDescent="0.25"/>
    <row r="821" ht="15.75" hidden="1" customHeight="1" x14ac:dyDescent="0.25"/>
    <row r="822" ht="15.75" hidden="1" customHeight="1" x14ac:dyDescent="0.25"/>
    <row r="823" ht="15.75" hidden="1" customHeight="1" x14ac:dyDescent="0.25"/>
    <row r="824" ht="15.75" hidden="1" customHeight="1" x14ac:dyDescent="0.25"/>
    <row r="825" ht="15.75" hidden="1" customHeight="1" x14ac:dyDescent="0.25"/>
    <row r="826" ht="15.75" hidden="1" customHeight="1" x14ac:dyDescent="0.25"/>
    <row r="827" ht="15.75" hidden="1" customHeight="1" x14ac:dyDescent="0.25"/>
    <row r="828" ht="15.75" hidden="1" customHeight="1" x14ac:dyDescent="0.25"/>
    <row r="829" ht="15.75" hidden="1" customHeight="1" x14ac:dyDescent="0.25"/>
    <row r="830" ht="15.75" hidden="1" customHeight="1" x14ac:dyDescent="0.25"/>
    <row r="831" ht="15.75" hidden="1" customHeight="1" x14ac:dyDescent="0.25"/>
    <row r="832" ht="15.75" hidden="1" customHeight="1" x14ac:dyDescent="0.25"/>
    <row r="833" ht="15.75" hidden="1" customHeight="1" x14ac:dyDescent="0.25"/>
    <row r="834" ht="15.75" hidden="1" customHeight="1" x14ac:dyDescent="0.25"/>
    <row r="835" ht="15.75" hidden="1" customHeight="1" x14ac:dyDescent="0.25"/>
    <row r="836" ht="15.75" hidden="1" customHeight="1" x14ac:dyDescent="0.25"/>
    <row r="837" ht="15.75" hidden="1" customHeight="1" x14ac:dyDescent="0.25"/>
    <row r="838" ht="15.75" hidden="1" customHeight="1" x14ac:dyDescent="0.25"/>
    <row r="839" ht="15.75" hidden="1" customHeight="1" x14ac:dyDescent="0.25"/>
    <row r="840" ht="15.75" hidden="1" customHeight="1" x14ac:dyDescent="0.25"/>
    <row r="841" ht="15.75" hidden="1" customHeight="1" x14ac:dyDescent="0.25"/>
    <row r="842" ht="15.75" hidden="1" customHeight="1" x14ac:dyDescent="0.25"/>
    <row r="843" ht="15.75" hidden="1" customHeight="1" x14ac:dyDescent="0.25"/>
    <row r="844" ht="15.75" hidden="1" customHeight="1" x14ac:dyDescent="0.25"/>
    <row r="845" ht="15.75" hidden="1" customHeight="1" x14ac:dyDescent="0.25"/>
    <row r="846" ht="15.75" hidden="1" customHeight="1" x14ac:dyDescent="0.25"/>
    <row r="847" ht="15.75" hidden="1" customHeight="1" x14ac:dyDescent="0.25"/>
    <row r="848" ht="15.75" hidden="1" customHeight="1" x14ac:dyDescent="0.25"/>
    <row r="849" ht="15.75" hidden="1" customHeight="1" x14ac:dyDescent="0.25"/>
    <row r="850" ht="15.75" hidden="1" customHeight="1" x14ac:dyDescent="0.25"/>
    <row r="851" ht="15.75" hidden="1" customHeight="1" x14ac:dyDescent="0.25"/>
    <row r="852" ht="15.75" hidden="1" customHeight="1" x14ac:dyDescent="0.25"/>
    <row r="853" ht="15.75" hidden="1" customHeight="1" x14ac:dyDescent="0.25"/>
    <row r="854" ht="15.75" hidden="1" customHeight="1" x14ac:dyDescent="0.25"/>
    <row r="855" ht="15.75" hidden="1" customHeight="1" x14ac:dyDescent="0.25"/>
    <row r="856" ht="15.75" hidden="1" customHeight="1" x14ac:dyDescent="0.25"/>
    <row r="857" ht="15.75" hidden="1" customHeight="1" x14ac:dyDescent="0.25"/>
    <row r="858" ht="15.75" hidden="1" customHeight="1" x14ac:dyDescent="0.25"/>
    <row r="859" ht="15.75" hidden="1" customHeight="1" x14ac:dyDescent="0.25"/>
    <row r="860" ht="15.75" hidden="1" customHeight="1" x14ac:dyDescent="0.25"/>
    <row r="861" ht="15.75" hidden="1" customHeight="1" x14ac:dyDescent="0.25"/>
    <row r="862" ht="15.75" hidden="1" customHeight="1" x14ac:dyDescent="0.25"/>
    <row r="863" ht="15.75" hidden="1" customHeight="1" x14ac:dyDescent="0.25"/>
    <row r="864" ht="15.75" hidden="1" customHeight="1" x14ac:dyDescent="0.25"/>
    <row r="865" ht="15.75" hidden="1" customHeight="1" x14ac:dyDescent="0.25"/>
    <row r="866" ht="15.75" hidden="1" customHeight="1" x14ac:dyDescent="0.25"/>
    <row r="867" ht="15.75" hidden="1" customHeight="1" x14ac:dyDescent="0.25"/>
    <row r="868" ht="15.75" hidden="1" customHeight="1" x14ac:dyDescent="0.25"/>
    <row r="869" ht="15.75" hidden="1" customHeight="1" x14ac:dyDescent="0.25"/>
    <row r="870" ht="15.75" hidden="1" customHeight="1" x14ac:dyDescent="0.25"/>
    <row r="871" ht="15.75" hidden="1" customHeight="1" x14ac:dyDescent="0.25"/>
    <row r="872" ht="15.75" hidden="1" customHeight="1" x14ac:dyDescent="0.25"/>
    <row r="873" ht="15.75" hidden="1" customHeight="1" x14ac:dyDescent="0.25"/>
    <row r="874" ht="15.75" hidden="1" customHeight="1" x14ac:dyDescent="0.25"/>
    <row r="875" ht="15.75" hidden="1" customHeight="1" x14ac:dyDescent="0.25"/>
    <row r="876" ht="15.75" hidden="1" customHeight="1" x14ac:dyDescent="0.25"/>
    <row r="877" ht="15.75" hidden="1" customHeight="1" x14ac:dyDescent="0.25"/>
    <row r="878" ht="15.75" hidden="1" customHeight="1" x14ac:dyDescent="0.25"/>
    <row r="879" ht="15.75" hidden="1" customHeight="1" x14ac:dyDescent="0.25"/>
    <row r="880" ht="15.75" hidden="1" customHeight="1" x14ac:dyDescent="0.25"/>
    <row r="881" ht="15.75" hidden="1" customHeight="1" x14ac:dyDescent="0.25"/>
    <row r="882" ht="15.75" hidden="1" customHeight="1" x14ac:dyDescent="0.25"/>
    <row r="883" ht="15.75" hidden="1" customHeight="1" x14ac:dyDescent="0.25"/>
    <row r="884" ht="15.75" hidden="1" customHeight="1" x14ac:dyDescent="0.25"/>
    <row r="885" ht="15.75" hidden="1" customHeight="1" x14ac:dyDescent="0.25"/>
    <row r="886" ht="15.75" hidden="1" customHeight="1" x14ac:dyDescent="0.25"/>
    <row r="887" ht="15.75" hidden="1" customHeight="1" x14ac:dyDescent="0.25"/>
    <row r="888" ht="15.75" hidden="1" customHeight="1" x14ac:dyDescent="0.25"/>
    <row r="889" ht="15.75" hidden="1" customHeight="1" x14ac:dyDescent="0.25"/>
    <row r="890" ht="15.75" hidden="1" customHeight="1" x14ac:dyDescent="0.25"/>
    <row r="891" ht="15.75" hidden="1" customHeight="1" x14ac:dyDescent="0.25"/>
    <row r="892" ht="15.75" hidden="1" customHeight="1" x14ac:dyDescent="0.25"/>
    <row r="893" ht="15.75" hidden="1" customHeight="1" x14ac:dyDescent="0.25"/>
    <row r="894" ht="15.75" hidden="1" customHeight="1" x14ac:dyDescent="0.25"/>
    <row r="895" ht="15.75" hidden="1" customHeight="1" x14ac:dyDescent="0.25"/>
    <row r="896" ht="15.75" hidden="1" customHeight="1" x14ac:dyDescent="0.25"/>
    <row r="897" ht="15.75" hidden="1" customHeight="1" x14ac:dyDescent="0.25"/>
    <row r="898" ht="15.75" hidden="1" customHeight="1" x14ac:dyDescent="0.25"/>
    <row r="899" ht="15.75" hidden="1" customHeight="1" x14ac:dyDescent="0.25"/>
    <row r="900" ht="15.75" hidden="1" customHeight="1" x14ac:dyDescent="0.25"/>
    <row r="901" ht="15.75" hidden="1" customHeight="1" x14ac:dyDescent="0.25"/>
    <row r="902" ht="15.75" hidden="1" customHeight="1" x14ac:dyDescent="0.25"/>
    <row r="903" ht="15.75" hidden="1" customHeight="1" x14ac:dyDescent="0.25"/>
    <row r="904" ht="15.75" hidden="1" customHeight="1" x14ac:dyDescent="0.25"/>
    <row r="905" ht="15.75" hidden="1" customHeight="1" x14ac:dyDescent="0.25"/>
    <row r="906" ht="15.75" hidden="1" customHeight="1" x14ac:dyDescent="0.25"/>
    <row r="907" ht="15.75" hidden="1" customHeight="1" x14ac:dyDescent="0.25"/>
    <row r="908" ht="15.75" hidden="1" customHeight="1" x14ac:dyDescent="0.25"/>
    <row r="909" ht="15.75" hidden="1" customHeight="1" x14ac:dyDescent="0.25"/>
    <row r="910" ht="15.75" hidden="1" customHeight="1" x14ac:dyDescent="0.25"/>
    <row r="911" ht="15.75" hidden="1" customHeight="1" x14ac:dyDescent="0.25"/>
    <row r="912" ht="15.75" hidden="1" customHeight="1" x14ac:dyDescent="0.25"/>
    <row r="913" ht="15.75" hidden="1" customHeight="1" x14ac:dyDescent="0.25"/>
    <row r="914" ht="15.75" hidden="1" customHeight="1" x14ac:dyDescent="0.25"/>
    <row r="915" ht="15.75" hidden="1" customHeight="1" x14ac:dyDescent="0.25"/>
    <row r="916" ht="15.75" hidden="1" customHeight="1" x14ac:dyDescent="0.25"/>
    <row r="917" ht="15.75" hidden="1" customHeight="1" x14ac:dyDescent="0.25"/>
    <row r="918" ht="15.75" hidden="1" customHeight="1" x14ac:dyDescent="0.25"/>
    <row r="919" ht="15.75" hidden="1" customHeight="1" x14ac:dyDescent="0.25"/>
    <row r="920" ht="15.75" hidden="1" customHeight="1" x14ac:dyDescent="0.25"/>
    <row r="921" ht="15.75" hidden="1" customHeight="1" x14ac:dyDescent="0.25"/>
    <row r="922" ht="15.75" hidden="1" customHeight="1" x14ac:dyDescent="0.25"/>
    <row r="923" ht="15.75" hidden="1" customHeight="1" x14ac:dyDescent="0.25"/>
    <row r="924" ht="15.75" hidden="1" customHeight="1" x14ac:dyDescent="0.25"/>
    <row r="925" ht="15.75" hidden="1" customHeight="1" x14ac:dyDescent="0.25"/>
    <row r="926" ht="15.75" hidden="1" customHeight="1" x14ac:dyDescent="0.25"/>
    <row r="927" ht="15.75" hidden="1" customHeight="1" x14ac:dyDescent="0.25"/>
    <row r="928" ht="15.75" hidden="1" customHeight="1" x14ac:dyDescent="0.25"/>
    <row r="929" ht="15.75" hidden="1" customHeight="1" x14ac:dyDescent="0.25"/>
    <row r="930" ht="15.75" hidden="1" customHeight="1" x14ac:dyDescent="0.25"/>
    <row r="931" ht="15.75" hidden="1" customHeight="1" x14ac:dyDescent="0.25"/>
    <row r="932" ht="15.75" hidden="1" customHeight="1" x14ac:dyDescent="0.25"/>
    <row r="933" ht="15.75" hidden="1" customHeight="1" x14ac:dyDescent="0.25"/>
    <row r="934" ht="15.75" hidden="1" customHeight="1" x14ac:dyDescent="0.25"/>
    <row r="935" ht="15.75" hidden="1" customHeight="1" x14ac:dyDescent="0.25"/>
    <row r="936" ht="15.75" hidden="1" customHeight="1" x14ac:dyDescent="0.25"/>
    <row r="937" ht="15.75" hidden="1" customHeight="1" x14ac:dyDescent="0.25"/>
    <row r="938" ht="15.75" hidden="1" customHeight="1" x14ac:dyDescent="0.25"/>
    <row r="939" ht="15.75" hidden="1" customHeight="1" x14ac:dyDescent="0.25"/>
    <row r="940" ht="15.75" hidden="1" customHeight="1" x14ac:dyDescent="0.25"/>
    <row r="941" ht="15.75" hidden="1" customHeight="1" x14ac:dyDescent="0.25"/>
    <row r="942" ht="15.75" hidden="1" customHeight="1" x14ac:dyDescent="0.25"/>
    <row r="943" ht="15.75" hidden="1" customHeight="1" x14ac:dyDescent="0.25"/>
    <row r="944" ht="15.75" hidden="1" customHeight="1" x14ac:dyDescent="0.25"/>
    <row r="945" ht="15.75" hidden="1" customHeight="1" x14ac:dyDescent="0.25"/>
    <row r="946" ht="15.75" hidden="1" customHeight="1" x14ac:dyDescent="0.25"/>
    <row r="947" ht="15.75" hidden="1" customHeight="1" x14ac:dyDescent="0.25"/>
    <row r="948" ht="15.75" hidden="1" customHeight="1" x14ac:dyDescent="0.25"/>
    <row r="949" ht="15.75" hidden="1" customHeight="1" x14ac:dyDescent="0.25"/>
    <row r="950" ht="15.75" hidden="1" customHeight="1" x14ac:dyDescent="0.25"/>
    <row r="951" ht="15.75" hidden="1" customHeight="1" x14ac:dyDescent="0.25"/>
    <row r="952" ht="15.75" hidden="1" customHeight="1" x14ac:dyDescent="0.25"/>
    <row r="953" ht="15.75" hidden="1" customHeight="1" x14ac:dyDescent="0.25"/>
    <row r="954" ht="15.75" hidden="1" customHeight="1" x14ac:dyDescent="0.25"/>
    <row r="955" ht="15.75" hidden="1" customHeight="1" x14ac:dyDescent="0.25"/>
    <row r="956" ht="15.75" hidden="1" customHeight="1" x14ac:dyDescent="0.25"/>
    <row r="957" ht="15.75" hidden="1" customHeight="1" x14ac:dyDescent="0.25"/>
    <row r="958" ht="15.75" hidden="1" customHeight="1" x14ac:dyDescent="0.25"/>
    <row r="959" ht="15.75" hidden="1" customHeight="1" x14ac:dyDescent="0.25"/>
    <row r="960" ht="15.75" hidden="1" customHeight="1" x14ac:dyDescent="0.25"/>
    <row r="961" ht="15.75" hidden="1" customHeight="1" x14ac:dyDescent="0.25"/>
    <row r="962" ht="15.75" hidden="1" customHeight="1" x14ac:dyDescent="0.25"/>
    <row r="963" ht="15.75" hidden="1" customHeight="1" x14ac:dyDescent="0.25"/>
    <row r="964" ht="15.75" hidden="1" customHeight="1" x14ac:dyDescent="0.25"/>
    <row r="965" ht="15.75" hidden="1" customHeight="1" x14ac:dyDescent="0.25"/>
    <row r="966" ht="15.75" hidden="1" customHeight="1" x14ac:dyDescent="0.25"/>
    <row r="967" ht="15.75" hidden="1" customHeight="1" x14ac:dyDescent="0.25"/>
    <row r="968" ht="15.75" hidden="1" customHeight="1" x14ac:dyDescent="0.25"/>
    <row r="969" ht="15.75" hidden="1" customHeight="1" x14ac:dyDescent="0.25"/>
    <row r="970" ht="15.75" hidden="1" customHeight="1" x14ac:dyDescent="0.25"/>
    <row r="971" ht="15.75" hidden="1" customHeight="1" x14ac:dyDescent="0.25"/>
    <row r="972" ht="15.75" hidden="1" customHeight="1" x14ac:dyDescent="0.25"/>
    <row r="973" ht="15.75" hidden="1" customHeight="1" x14ac:dyDescent="0.25"/>
    <row r="974" ht="15.75" hidden="1" customHeight="1" x14ac:dyDescent="0.25"/>
  </sheetData>
  <sheetProtection algorithmName="SHA-512" hashValue="c77Ii7thoIvboP7+7fflVKRyokRqrijTIXQ0YXuW0+QbDwsfCst5tmX9SUpc//mgyrdg9hLlQrYR23cybqqV1A==" saltValue="TEG2s+q9j7yKkpVsurj18g==" spinCount="100000" sheet="1" objects="1" scenarios="1"/>
  <mergeCells count="2">
    <mergeCell ref="C1:K1"/>
    <mergeCell ref="C25:K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</sheetPr>
  <dimension ref="A1:AC1078"/>
  <sheetViews>
    <sheetView showGridLines="0" topLeftCell="B1" zoomScale="115" zoomScaleNormal="115" workbookViewId="0">
      <selection activeCell="D2" sqref="D2"/>
    </sheetView>
  </sheetViews>
  <sheetFormatPr defaultColWidth="0" defaultRowHeight="0" customHeight="1" zeroHeight="1" x14ac:dyDescent="0.3"/>
  <cols>
    <col min="1" max="1" width="10.08984375" style="12" hidden="1" customWidth="1"/>
    <col min="2" max="2" width="1.7265625" style="24" customWidth="1"/>
    <col min="3" max="3" width="9.7265625" style="12" customWidth="1"/>
    <col min="4" max="4" width="7.90625" style="12" bestFit="1" customWidth="1"/>
    <col min="5" max="5" width="9.36328125" style="12" customWidth="1"/>
    <col min="6" max="6" width="11.26953125" style="12" bestFit="1" customWidth="1"/>
    <col min="7" max="7" width="12.7265625" style="12" customWidth="1"/>
    <col min="8" max="8" width="11.36328125" style="12" customWidth="1"/>
    <col min="9" max="9" width="1.7265625" style="24" customWidth="1"/>
    <col min="10" max="10" width="9.26953125" style="12" customWidth="1"/>
    <col min="11" max="11" width="7.26953125" style="12" customWidth="1"/>
    <col min="12" max="12" width="9.36328125" style="12" customWidth="1"/>
    <col min="13" max="13" width="10.08984375" style="12" bestFit="1" customWidth="1"/>
    <col min="14" max="14" width="10.26953125" style="12" customWidth="1"/>
    <col min="15" max="15" width="10" style="12" customWidth="1"/>
    <col min="16" max="16" width="1.7265625" style="24" customWidth="1"/>
    <col min="17" max="17" width="10.08984375" style="12" customWidth="1"/>
    <col min="18" max="28" width="10.08984375" style="12" hidden="1" customWidth="1"/>
    <col min="29" max="29" width="2.81640625" style="12" hidden="1" customWidth="1"/>
    <col min="30" max="16384" width="10.08984375" style="12" hidden="1"/>
  </cols>
  <sheetData>
    <row r="1" spans="2:16" ht="15" customHeight="1" x14ac:dyDescent="0.3">
      <c r="B1" s="11"/>
      <c r="C1" s="96" t="s">
        <v>43</v>
      </c>
      <c r="D1" s="96"/>
      <c r="E1" s="96"/>
      <c r="F1" s="96"/>
      <c r="G1" s="96"/>
      <c r="H1" s="96"/>
      <c r="I1" s="11"/>
      <c r="J1" s="96" t="s">
        <v>44</v>
      </c>
      <c r="K1" s="96"/>
      <c r="L1" s="96"/>
      <c r="M1" s="96"/>
      <c r="N1" s="96"/>
      <c r="O1" s="96"/>
      <c r="P1" s="11"/>
    </row>
    <row r="2" spans="2:16" ht="26.4" x14ac:dyDescent="0.3">
      <c r="B2" s="13"/>
      <c r="C2" s="5" t="s">
        <v>13</v>
      </c>
      <c r="D2" s="10">
        <v>9</v>
      </c>
      <c r="E2" s="5" t="s">
        <v>14</v>
      </c>
      <c r="F2" s="9">
        <v>7500000</v>
      </c>
      <c r="G2" s="5" t="s">
        <v>15</v>
      </c>
      <c r="H2" s="10">
        <v>240</v>
      </c>
      <c r="I2" s="13"/>
      <c r="J2" s="5" t="s">
        <v>13</v>
      </c>
      <c r="K2" s="10">
        <v>9.5</v>
      </c>
      <c r="L2" s="5" t="s">
        <v>14</v>
      </c>
      <c r="M2" s="9">
        <v>800000</v>
      </c>
      <c r="N2" s="5" t="s">
        <v>15</v>
      </c>
      <c r="O2" s="10">
        <v>60</v>
      </c>
      <c r="P2" s="13"/>
    </row>
    <row r="3" spans="2:16" ht="12.75" customHeight="1" x14ac:dyDescent="0.3">
      <c r="B3" s="13"/>
      <c r="C3" s="44"/>
      <c r="D3" s="44"/>
      <c r="E3" s="82" t="s">
        <v>41</v>
      </c>
      <c r="F3" s="52">
        <f>SUM(F5:F311)</f>
        <v>8695067.2053031046</v>
      </c>
      <c r="G3" s="47">
        <f>F3/F2</f>
        <v>1.1593422940404139</v>
      </c>
      <c r="H3" s="44"/>
      <c r="I3" s="13"/>
      <c r="J3" s="44"/>
      <c r="K3" s="44"/>
      <c r="L3" s="82" t="s">
        <v>41</v>
      </c>
      <c r="M3" s="52">
        <f>SUM(M17:M323)</f>
        <v>208089.34286634441</v>
      </c>
      <c r="N3" s="47">
        <f>M3/M2</f>
        <v>0.26011167858293049</v>
      </c>
      <c r="O3" s="44"/>
      <c r="P3" s="13"/>
    </row>
    <row r="4" spans="2:16" ht="39" customHeight="1" x14ac:dyDescent="0.3">
      <c r="B4" s="16"/>
      <c r="C4" s="5" t="s">
        <v>16</v>
      </c>
      <c r="D4" s="5" t="s">
        <v>36</v>
      </c>
      <c r="E4" s="5" t="s">
        <v>35</v>
      </c>
      <c r="F4" s="5" t="s">
        <v>18</v>
      </c>
      <c r="G4" s="5" t="s">
        <v>19</v>
      </c>
      <c r="H4" s="5" t="s">
        <v>20</v>
      </c>
      <c r="I4" s="16"/>
      <c r="J4" s="5" t="s">
        <v>16</v>
      </c>
      <c r="K4" s="5" t="s">
        <v>36</v>
      </c>
      <c r="L4" s="5" t="s">
        <v>35</v>
      </c>
      <c r="M4" s="5" t="s">
        <v>18</v>
      </c>
      <c r="N4" s="5" t="s">
        <v>19</v>
      </c>
      <c r="O4" s="5" t="s">
        <v>20</v>
      </c>
      <c r="P4" s="16"/>
    </row>
    <row r="5" spans="2:16" ht="12.75" customHeight="1" x14ac:dyDescent="0.3">
      <c r="B5" s="13"/>
      <c r="C5" s="50">
        <f>IF(D5="","",1)</f>
        <v>1</v>
      </c>
      <c r="D5" s="51">
        <f>F2</f>
        <v>7500000</v>
      </c>
      <c r="E5" s="52">
        <f t="shared" ref="E5:E259" si="0">IF(D5="","",-PMT(D$2/1200,H$2,F$2))</f>
        <v>67479.446688762968</v>
      </c>
      <c r="F5" s="51">
        <f t="shared" ref="F5:F259" si="1">IF(D5="","",D5*D$2/1200)</f>
        <v>56250</v>
      </c>
      <c r="G5" s="52">
        <f t="shared" ref="G5:G259" si="2">IF(D5="","",E5-F5)</f>
        <v>11229.446688762968</v>
      </c>
      <c r="H5" s="53">
        <f t="shared" ref="H5:H259" si="3">IF(D5="","",D5-G5)</f>
        <v>7488770.5533112371</v>
      </c>
      <c r="I5" s="13"/>
      <c r="P5" s="13"/>
    </row>
    <row r="6" spans="2:16" ht="12.75" customHeight="1" x14ac:dyDescent="0.3">
      <c r="B6" s="13"/>
      <c r="C6" s="50">
        <f t="shared" ref="C6:C260" si="4">IF(D6="","",C5+1)</f>
        <v>2</v>
      </c>
      <c r="D6" s="52">
        <f t="shared" ref="D6:D260" si="5">IF(H5&lt;1,"",H5)</f>
        <v>7488770.5533112371</v>
      </c>
      <c r="E6" s="52">
        <f t="shared" si="0"/>
        <v>67479.446688762968</v>
      </c>
      <c r="F6" s="51">
        <f t="shared" si="1"/>
        <v>56165.779149834278</v>
      </c>
      <c r="G6" s="52">
        <f t="shared" si="2"/>
        <v>11313.66753892869</v>
      </c>
      <c r="H6" s="53">
        <f t="shared" si="3"/>
        <v>7477456.8857723083</v>
      </c>
      <c r="I6" s="13"/>
      <c r="P6" s="13"/>
    </row>
    <row r="7" spans="2:16" ht="12.75" customHeight="1" x14ac:dyDescent="0.3">
      <c r="B7" s="13"/>
      <c r="C7" s="50">
        <f t="shared" si="4"/>
        <v>3</v>
      </c>
      <c r="D7" s="52">
        <f t="shared" si="5"/>
        <v>7477456.8857723083</v>
      </c>
      <c r="E7" s="52">
        <f t="shared" si="0"/>
        <v>67479.446688762968</v>
      </c>
      <c r="F7" s="51">
        <f t="shared" si="1"/>
        <v>56080.92664329231</v>
      </c>
      <c r="G7" s="52">
        <f t="shared" si="2"/>
        <v>11398.520045470657</v>
      </c>
      <c r="H7" s="53">
        <f t="shared" si="3"/>
        <v>7466058.3657268379</v>
      </c>
      <c r="I7" s="13"/>
      <c r="P7" s="13"/>
    </row>
    <row r="8" spans="2:16" ht="12.75" customHeight="1" x14ac:dyDescent="0.3">
      <c r="B8" s="13"/>
      <c r="C8" s="50">
        <f t="shared" si="4"/>
        <v>4</v>
      </c>
      <c r="D8" s="52">
        <f t="shared" si="5"/>
        <v>7466058.3657268379</v>
      </c>
      <c r="E8" s="52">
        <f t="shared" si="0"/>
        <v>67479.446688762968</v>
      </c>
      <c r="F8" s="51">
        <f t="shared" si="1"/>
        <v>55995.43774295129</v>
      </c>
      <c r="G8" s="52">
        <f t="shared" si="2"/>
        <v>11484.008945811678</v>
      </c>
      <c r="H8" s="53">
        <f t="shared" si="3"/>
        <v>7454574.3567810263</v>
      </c>
      <c r="I8" s="13"/>
      <c r="P8" s="13"/>
    </row>
    <row r="9" spans="2:16" ht="12.75" customHeight="1" x14ac:dyDescent="0.3">
      <c r="B9" s="13"/>
      <c r="C9" s="50">
        <f t="shared" si="4"/>
        <v>5</v>
      </c>
      <c r="D9" s="52">
        <f t="shared" si="5"/>
        <v>7454574.3567810263</v>
      </c>
      <c r="E9" s="52">
        <f t="shared" si="0"/>
        <v>67479.446688762968</v>
      </c>
      <c r="F9" s="51">
        <f t="shared" si="1"/>
        <v>55909.307675857701</v>
      </c>
      <c r="G9" s="52">
        <f t="shared" si="2"/>
        <v>11570.139012905267</v>
      </c>
      <c r="H9" s="53">
        <f t="shared" si="3"/>
        <v>7443004.2177681215</v>
      </c>
      <c r="I9" s="13"/>
      <c r="P9" s="13"/>
    </row>
    <row r="10" spans="2:16" ht="12.75" customHeight="1" x14ac:dyDescent="0.3">
      <c r="B10" s="13"/>
      <c r="C10" s="50">
        <f t="shared" si="4"/>
        <v>6</v>
      </c>
      <c r="D10" s="52">
        <f t="shared" si="5"/>
        <v>7443004.2177681215</v>
      </c>
      <c r="E10" s="52">
        <f t="shared" si="0"/>
        <v>67479.446688762968</v>
      </c>
      <c r="F10" s="51">
        <f t="shared" si="1"/>
        <v>55822.531633260907</v>
      </c>
      <c r="G10" s="52">
        <f t="shared" si="2"/>
        <v>11656.915055502061</v>
      </c>
      <c r="H10" s="53">
        <f t="shared" si="3"/>
        <v>7431347.3027126193</v>
      </c>
      <c r="I10" s="13"/>
      <c r="P10" s="13"/>
    </row>
    <row r="11" spans="2:16" ht="12.75" customHeight="1" x14ac:dyDescent="0.3">
      <c r="B11" s="13"/>
      <c r="C11" s="50">
        <f t="shared" si="4"/>
        <v>7</v>
      </c>
      <c r="D11" s="52">
        <f t="shared" si="5"/>
        <v>7431347.3027126193</v>
      </c>
      <c r="E11" s="52">
        <f t="shared" si="0"/>
        <v>67479.446688762968</v>
      </c>
      <c r="F11" s="51">
        <f t="shared" si="1"/>
        <v>55735.104770344646</v>
      </c>
      <c r="G11" s="52">
        <f t="shared" si="2"/>
        <v>11744.341918418322</v>
      </c>
      <c r="H11" s="53">
        <f t="shared" si="3"/>
        <v>7419602.9607942011</v>
      </c>
      <c r="I11" s="13"/>
      <c r="P11" s="13"/>
    </row>
    <row r="12" spans="2:16" ht="12.75" customHeight="1" x14ac:dyDescent="0.3">
      <c r="B12" s="13"/>
      <c r="C12" s="50">
        <f t="shared" si="4"/>
        <v>8</v>
      </c>
      <c r="D12" s="52">
        <f t="shared" si="5"/>
        <v>7419602.9607942011</v>
      </c>
      <c r="E12" s="52">
        <f t="shared" si="0"/>
        <v>67479.446688762968</v>
      </c>
      <c r="F12" s="51">
        <f t="shared" si="1"/>
        <v>55647.022205956513</v>
      </c>
      <c r="G12" s="52">
        <f t="shared" si="2"/>
        <v>11832.424482806455</v>
      </c>
      <c r="H12" s="53">
        <f t="shared" si="3"/>
        <v>7407770.5363113945</v>
      </c>
      <c r="I12" s="13"/>
      <c r="P12" s="13"/>
    </row>
    <row r="13" spans="2:16" ht="12.75" customHeight="1" x14ac:dyDescent="0.3">
      <c r="B13" s="13"/>
      <c r="C13" s="50">
        <f t="shared" si="4"/>
        <v>9</v>
      </c>
      <c r="D13" s="52">
        <f t="shared" si="5"/>
        <v>7407770.5363113945</v>
      </c>
      <c r="E13" s="52">
        <f t="shared" si="0"/>
        <v>67479.446688762968</v>
      </c>
      <c r="F13" s="51">
        <f t="shared" si="1"/>
        <v>55558.27902233546</v>
      </c>
      <c r="G13" s="52">
        <f t="shared" si="2"/>
        <v>11921.167666427507</v>
      </c>
      <c r="H13" s="53">
        <f t="shared" si="3"/>
        <v>7395849.3686449667</v>
      </c>
      <c r="I13" s="13"/>
      <c r="P13" s="13"/>
    </row>
    <row r="14" spans="2:16" ht="12.75" customHeight="1" x14ac:dyDescent="0.3">
      <c r="B14" s="13"/>
      <c r="C14" s="50">
        <f t="shared" si="4"/>
        <v>10</v>
      </c>
      <c r="D14" s="52">
        <f t="shared" si="5"/>
        <v>7395849.3686449667</v>
      </c>
      <c r="E14" s="52">
        <f t="shared" si="0"/>
        <v>67479.446688762968</v>
      </c>
      <c r="F14" s="51">
        <f t="shared" si="1"/>
        <v>55468.870264837249</v>
      </c>
      <c r="G14" s="52">
        <f t="shared" si="2"/>
        <v>12010.576423925719</v>
      </c>
      <c r="H14" s="53">
        <f t="shared" si="3"/>
        <v>7383838.7922210414</v>
      </c>
      <c r="I14" s="13"/>
      <c r="P14" s="13"/>
    </row>
    <row r="15" spans="2:16" ht="12.75" customHeight="1" x14ac:dyDescent="0.3">
      <c r="B15" s="13"/>
      <c r="C15" s="50">
        <f t="shared" si="4"/>
        <v>11</v>
      </c>
      <c r="D15" s="52">
        <f t="shared" si="5"/>
        <v>7383838.7922210414</v>
      </c>
      <c r="E15" s="52">
        <f t="shared" si="0"/>
        <v>67479.446688762968</v>
      </c>
      <c r="F15" s="51">
        <f t="shared" si="1"/>
        <v>55378.790941657811</v>
      </c>
      <c r="G15" s="52">
        <f t="shared" si="2"/>
        <v>12100.655747105156</v>
      </c>
      <c r="H15" s="53">
        <f t="shared" si="3"/>
        <v>7371738.136473936</v>
      </c>
      <c r="I15" s="13"/>
      <c r="P15" s="13"/>
    </row>
    <row r="16" spans="2:16" ht="12.75" customHeight="1" x14ac:dyDescent="0.3">
      <c r="B16" s="13"/>
      <c r="C16" s="64">
        <f t="shared" si="4"/>
        <v>12</v>
      </c>
      <c r="D16" s="65">
        <f t="shared" si="5"/>
        <v>7371738.136473936</v>
      </c>
      <c r="E16" s="65">
        <f t="shared" si="0"/>
        <v>67479.446688762968</v>
      </c>
      <c r="F16" s="66">
        <f t="shared" si="1"/>
        <v>55288.036023554523</v>
      </c>
      <c r="G16" s="65">
        <f t="shared" si="2"/>
        <v>12191.410665208445</v>
      </c>
      <c r="H16" s="67">
        <f t="shared" si="3"/>
        <v>7359546.7258087276</v>
      </c>
      <c r="I16" s="13"/>
      <c r="P16" s="13"/>
    </row>
    <row r="17" spans="2:16" ht="12.75" customHeight="1" x14ac:dyDescent="0.3">
      <c r="B17" s="13"/>
      <c r="C17" s="50">
        <f t="shared" si="4"/>
        <v>13</v>
      </c>
      <c r="D17" s="52">
        <f t="shared" si="5"/>
        <v>7359546.7258087276</v>
      </c>
      <c r="E17" s="52">
        <f t="shared" si="0"/>
        <v>67479.446688762968</v>
      </c>
      <c r="F17" s="51">
        <f t="shared" si="1"/>
        <v>55196.600443565454</v>
      </c>
      <c r="G17" s="52">
        <f t="shared" si="2"/>
        <v>12282.846245197514</v>
      </c>
      <c r="H17" s="53">
        <f t="shared" si="3"/>
        <v>7347263.87956353</v>
      </c>
      <c r="I17" s="13"/>
      <c r="J17" s="50">
        <f>IF(K17="","",1)</f>
        <v>1</v>
      </c>
      <c r="K17" s="51">
        <f>M2</f>
        <v>800000</v>
      </c>
      <c r="L17" s="52">
        <f t="shared" ref="L17:L271" si="6">IF(K17="","",-PMT(K$2/1200,O$2,M$2))</f>
        <v>16801.489047772408</v>
      </c>
      <c r="M17" s="51">
        <f t="shared" ref="M17:M271" si="7">IF(K17="","",K17*K$2/1200)</f>
        <v>6333.333333333333</v>
      </c>
      <c r="N17" s="52">
        <f t="shared" ref="N17:N271" si="8">IF(K17="","",L17-M17)</f>
        <v>10468.155714439075</v>
      </c>
      <c r="O17" s="53">
        <f t="shared" ref="O17:O271" si="9">IF(K17="","",K17-N17)</f>
        <v>789531.84428556089</v>
      </c>
      <c r="P17" s="13"/>
    </row>
    <row r="18" spans="2:16" ht="12.75" customHeight="1" x14ac:dyDescent="0.3">
      <c r="B18" s="13"/>
      <c r="C18" s="50">
        <f t="shared" si="4"/>
        <v>14</v>
      </c>
      <c r="D18" s="52">
        <f t="shared" si="5"/>
        <v>7347263.87956353</v>
      </c>
      <c r="E18" s="52">
        <f t="shared" si="0"/>
        <v>67479.446688762968</v>
      </c>
      <c r="F18" s="51">
        <f t="shared" si="1"/>
        <v>55104.479096726478</v>
      </c>
      <c r="G18" s="52">
        <f t="shared" si="2"/>
        <v>12374.96759203649</v>
      </c>
      <c r="H18" s="53">
        <f t="shared" si="3"/>
        <v>7334888.9119714936</v>
      </c>
      <c r="I18" s="13"/>
      <c r="J18" s="50">
        <f t="shared" ref="J18:J272" si="10">IF(K18="","",J17+1)</f>
        <v>2</v>
      </c>
      <c r="K18" s="52">
        <f t="shared" ref="K18:K272" si="11">IF(O17&lt;1,"",O17)</f>
        <v>789531.84428556089</v>
      </c>
      <c r="L18" s="52">
        <f t="shared" si="6"/>
        <v>16801.489047772408</v>
      </c>
      <c r="M18" s="51">
        <f t="shared" si="7"/>
        <v>6250.4604339273565</v>
      </c>
      <c r="N18" s="52">
        <f t="shared" si="8"/>
        <v>10551.02861384505</v>
      </c>
      <c r="O18" s="53">
        <f t="shared" si="9"/>
        <v>778980.81567171589</v>
      </c>
      <c r="P18" s="13"/>
    </row>
    <row r="19" spans="2:16" ht="12.75" customHeight="1" x14ac:dyDescent="0.3">
      <c r="B19" s="13"/>
      <c r="C19" s="50">
        <f t="shared" si="4"/>
        <v>15</v>
      </c>
      <c r="D19" s="52">
        <f t="shared" si="5"/>
        <v>7334888.9119714936</v>
      </c>
      <c r="E19" s="52">
        <f t="shared" si="0"/>
        <v>67479.446688762968</v>
      </c>
      <c r="F19" s="51">
        <f t="shared" si="1"/>
        <v>55011.666839786201</v>
      </c>
      <c r="G19" s="52">
        <f t="shared" si="2"/>
        <v>12467.779848976767</v>
      </c>
      <c r="H19" s="53">
        <f t="shared" si="3"/>
        <v>7322421.1321225166</v>
      </c>
      <c r="I19" s="13"/>
      <c r="J19" s="50">
        <f t="shared" si="10"/>
        <v>3</v>
      </c>
      <c r="K19" s="52">
        <f t="shared" si="11"/>
        <v>778980.81567171589</v>
      </c>
      <c r="L19" s="52">
        <f t="shared" si="6"/>
        <v>16801.489047772408</v>
      </c>
      <c r="M19" s="51">
        <f t="shared" si="7"/>
        <v>6166.9314574010841</v>
      </c>
      <c r="N19" s="52">
        <f t="shared" si="8"/>
        <v>10634.557590371323</v>
      </c>
      <c r="O19" s="53">
        <f t="shared" si="9"/>
        <v>768346.25808134454</v>
      </c>
      <c r="P19" s="13"/>
    </row>
    <row r="20" spans="2:16" ht="12.75" customHeight="1" x14ac:dyDescent="0.3">
      <c r="B20" s="13"/>
      <c r="C20" s="50">
        <f t="shared" si="4"/>
        <v>16</v>
      </c>
      <c r="D20" s="52">
        <f t="shared" si="5"/>
        <v>7322421.1321225166</v>
      </c>
      <c r="E20" s="52">
        <f t="shared" si="0"/>
        <v>67479.446688762968</v>
      </c>
      <c r="F20" s="51">
        <f t="shared" si="1"/>
        <v>54918.158490918875</v>
      </c>
      <c r="G20" s="52">
        <f t="shared" si="2"/>
        <v>12561.288197844093</v>
      </c>
      <c r="H20" s="53">
        <f t="shared" si="3"/>
        <v>7309859.8439246723</v>
      </c>
      <c r="I20" s="13"/>
      <c r="J20" s="50">
        <f t="shared" si="10"/>
        <v>4</v>
      </c>
      <c r="K20" s="52">
        <f t="shared" si="11"/>
        <v>768346.25808134454</v>
      </c>
      <c r="L20" s="52">
        <f t="shared" si="6"/>
        <v>16801.489047772408</v>
      </c>
      <c r="M20" s="51">
        <f t="shared" si="7"/>
        <v>6082.7412098106442</v>
      </c>
      <c r="N20" s="52">
        <f t="shared" si="8"/>
        <v>10718.747837961764</v>
      </c>
      <c r="O20" s="53">
        <f t="shared" si="9"/>
        <v>757627.51024338277</v>
      </c>
      <c r="P20" s="13"/>
    </row>
    <row r="21" spans="2:16" ht="12.75" customHeight="1" x14ac:dyDescent="0.3">
      <c r="B21" s="13"/>
      <c r="C21" s="50">
        <f t="shared" si="4"/>
        <v>17</v>
      </c>
      <c r="D21" s="52">
        <f t="shared" si="5"/>
        <v>7309859.8439246723</v>
      </c>
      <c r="E21" s="52">
        <f t="shared" si="0"/>
        <v>67479.446688762968</v>
      </c>
      <c r="F21" s="51">
        <f t="shared" si="1"/>
        <v>54823.948829435045</v>
      </c>
      <c r="G21" s="52">
        <f t="shared" si="2"/>
        <v>12655.497859327923</v>
      </c>
      <c r="H21" s="53">
        <f t="shared" si="3"/>
        <v>7297204.3460653443</v>
      </c>
      <c r="I21" s="13"/>
      <c r="J21" s="50">
        <f t="shared" si="10"/>
        <v>5</v>
      </c>
      <c r="K21" s="52">
        <f t="shared" si="11"/>
        <v>757627.51024338277</v>
      </c>
      <c r="L21" s="52">
        <f t="shared" si="6"/>
        <v>16801.489047772408</v>
      </c>
      <c r="M21" s="51">
        <f t="shared" si="7"/>
        <v>5997.8844560934467</v>
      </c>
      <c r="N21" s="52">
        <f t="shared" si="8"/>
        <v>10803.604591678961</v>
      </c>
      <c r="O21" s="53">
        <f t="shared" si="9"/>
        <v>746823.90565170383</v>
      </c>
      <c r="P21" s="13"/>
    </row>
    <row r="22" spans="2:16" ht="12.75" customHeight="1" x14ac:dyDescent="0.3">
      <c r="B22" s="13"/>
      <c r="C22" s="50">
        <f t="shared" si="4"/>
        <v>18</v>
      </c>
      <c r="D22" s="52">
        <f t="shared" si="5"/>
        <v>7297204.3460653443</v>
      </c>
      <c r="E22" s="52">
        <f t="shared" si="0"/>
        <v>67479.446688762968</v>
      </c>
      <c r="F22" s="51">
        <f t="shared" si="1"/>
        <v>54729.032595490084</v>
      </c>
      <c r="G22" s="52">
        <f t="shared" si="2"/>
        <v>12750.414093272884</v>
      </c>
      <c r="H22" s="53">
        <f t="shared" si="3"/>
        <v>7284453.9319720715</v>
      </c>
      <c r="I22" s="13"/>
      <c r="J22" s="50">
        <f t="shared" si="10"/>
        <v>6</v>
      </c>
      <c r="K22" s="52">
        <f t="shared" si="11"/>
        <v>746823.90565170383</v>
      </c>
      <c r="L22" s="52">
        <f t="shared" si="6"/>
        <v>16801.489047772408</v>
      </c>
      <c r="M22" s="51">
        <f t="shared" si="7"/>
        <v>5912.3559197426557</v>
      </c>
      <c r="N22" s="52">
        <f t="shared" si="8"/>
        <v>10889.133128029753</v>
      </c>
      <c r="O22" s="53">
        <f t="shared" si="9"/>
        <v>735934.77252367407</v>
      </c>
      <c r="P22" s="13"/>
    </row>
    <row r="23" spans="2:16" ht="12.75" customHeight="1" x14ac:dyDescent="0.3">
      <c r="B23" s="13"/>
      <c r="C23" s="50">
        <f t="shared" si="4"/>
        <v>19</v>
      </c>
      <c r="D23" s="52">
        <f t="shared" si="5"/>
        <v>7284453.9319720715</v>
      </c>
      <c r="E23" s="52">
        <f t="shared" si="0"/>
        <v>67479.446688762968</v>
      </c>
      <c r="F23" s="51">
        <f t="shared" si="1"/>
        <v>54633.404489790533</v>
      </c>
      <c r="G23" s="52">
        <f t="shared" si="2"/>
        <v>12846.042198972435</v>
      </c>
      <c r="H23" s="53">
        <f t="shared" si="3"/>
        <v>7271607.8897730988</v>
      </c>
      <c r="I23" s="13"/>
      <c r="J23" s="50">
        <f t="shared" si="10"/>
        <v>7</v>
      </c>
      <c r="K23" s="52">
        <f t="shared" si="11"/>
        <v>735934.77252367407</v>
      </c>
      <c r="L23" s="52">
        <f t="shared" si="6"/>
        <v>16801.489047772408</v>
      </c>
      <c r="M23" s="51">
        <f t="shared" si="7"/>
        <v>5826.1502824790859</v>
      </c>
      <c r="N23" s="52">
        <f t="shared" si="8"/>
        <v>10975.338765293322</v>
      </c>
      <c r="O23" s="53">
        <f t="shared" si="9"/>
        <v>724959.43375838071</v>
      </c>
      <c r="P23" s="13"/>
    </row>
    <row r="24" spans="2:16" ht="12.75" customHeight="1" x14ac:dyDescent="0.3">
      <c r="B24" s="13"/>
      <c r="C24" s="50">
        <f t="shared" si="4"/>
        <v>20</v>
      </c>
      <c r="D24" s="52">
        <f t="shared" si="5"/>
        <v>7271607.8897730988</v>
      </c>
      <c r="E24" s="52">
        <f t="shared" si="0"/>
        <v>67479.446688762968</v>
      </c>
      <c r="F24" s="51">
        <f t="shared" si="1"/>
        <v>54537.059173298243</v>
      </c>
      <c r="G24" s="52">
        <f t="shared" si="2"/>
        <v>12942.387515464725</v>
      </c>
      <c r="H24" s="53">
        <f t="shared" si="3"/>
        <v>7258665.502257634</v>
      </c>
      <c r="I24" s="13"/>
      <c r="J24" s="50">
        <f t="shared" si="10"/>
        <v>8</v>
      </c>
      <c r="K24" s="52">
        <f t="shared" si="11"/>
        <v>724959.43375838071</v>
      </c>
      <c r="L24" s="52">
        <f t="shared" si="6"/>
        <v>16801.489047772408</v>
      </c>
      <c r="M24" s="51">
        <f t="shared" si="7"/>
        <v>5739.262183920514</v>
      </c>
      <c r="N24" s="52">
        <f t="shared" si="8"/>
        <v>11062.226863851894</v>
      </c>
      <c r="O24" s="53">
        <f t="shared" si="9"/>
        <v>713897.20689452882</v>
      </c>
      <c r="P24" s="13"/>
    </row>
    <row r="25" spans="2:16" ht="12.75" customHeight="1" x14ac:dyDescent="0.3">
      <c r="B25" s="13"/>
      <c r="C25" s="50">
        <f t="shared" si="4"/>
        <v>21</v>
      </c>
      <c r="D25" s="52">
        <f t="shared" si="5"/>
        <v>7258665.502257634</v>
      </c>
      <c r="E25" s="52">
        <f t="shared" si="0"/>
        <v>67479.446688762968</v>
      </c>
      <c r="F25" s="51">
        <f t="shared" si="1"/>
        <v>54439.991266932251</v>
      </c>
      <c r="G25" s="52">
        <f t="shared" si="2"/>
        <v>13039.455421830717</v>
      </c>
      <c r="H25" s="53">
        <f t="shared" si="3"/>
        <v>7245626.0468358034</v>
      </c>
      <c r="I25" s="13"/>
      <c r="J25" s="50">
        <f t="shared" si="10"/>
        <v>9</v>
      </c>
      <c r="K25" s="52">
        <f t="shared" si="11"/>
        <v>713897.20689452882</v>
      </c>
      <c r="L25" s="52">
        <f t="shared" si="6"/>
        <v>16801.489047772408</v>
      </c>
      <c r="M25" s="51">
        <f t="shared" si="7"/>
        <v>5651.6862212483529</v>
      </c>
      <c r="N25" s="52">
        <f t="shared" si="8"/>
        <v>11149.802826524054</v>
      </c>
      <c r="O25" s="53">
        <f t="shared" si="9"/>
        <v>702747.40406800481</v>
      </c>
      <c r="P25" s="13"/>
    </row>
    <row r="26" spans="2:16" ht="12.75" customHeight="1" x14ac:dyDescent="0.3">
      <c r="B26" s="13"/>
      <c r="C26" s="50">
        <f t="shared" si="4"/>
        <v>22</v>
      </c>
      <c r="D26" s="52">
        <f t="shared" si="5"/>
        <v>7245626.0468358034</v>
      </c>
      <c r="E26" s="52">
        <f t="shared" si="0"/>
        <v>67479.446688762968</v>
      </c>
      <c r="F26" s="51">
        <f t="shared" si="1"/>
        <v>54342.195351268521</v>
      </c>
      <c r="G26" s="52">
        <f t="shared" si="2"/>
        <v>13137.251337494446</v>
      </c>
      <c r="H26" s="53">
        <f t="shared" si="3"/>
        <v>7232488.7954983087</v>
      </c>
      <c r="I26" s="13"/>
      <c r="J26" s="50">
        <f t="shared" si="10"/>
        <v>10</v>
      </c>
      <c r="K26" s="52">
        <f t="shared" si="11"/>
        <v>702747.40406800481</v>
      </c>
      <c r="L26" s="52">
        <f t="shared" si="6"/>
        <v>16801.489047772408</v>
      </c>
      <c r="M26" s="51">
        <f t="shared" si="7"/>
        <v>5563.4169488717052</v>
      </c>
      <c r="N26" s="52">
        <f t="shared" si="8"/>
        <v>11238.072098900702</v>
      </c>
      <c r="O26" s="53">
        <f t="shared" si="9"/>
        <v>691509.33196910413</v>
      </c>
      <c r="P26" s="13"/>
    </row>
    <row r="27" spans="2:16" ht="12.75" customHeight="1" x14ac:dyDescent="0.3">
      <c r="B27" s="13"/>
      <c r="C27" s="50">
        <f t="shared" si="4"/>
        <v>23</v>
      </c>
      <c r="D27" s="52">
        <f t="shared" si="5"/>
        <v>7232488.7954983087</v>
      </c>
      <c r="E27" s="52">
        <f t="shared" si="0"/>
        <v>67479.446688762968</v>
      </c>
      <c r="F27" s="51">
        <f t="shared" si="1"/>
        <v>54243.66596623732</v>
      </c>
      <c r="G27" s="52">
        <f t="shared" si="2"/>
        <v>13235.780722525647</v>
      </c>
      <c r="H27" s="53">
        <f t="shared" si="3"/>
        <v>7219253.0147757828</v>
      </c>
      <c r="I27" s="13"/>
      <c r="J27" s="50">
        <f t="shared" si="10"/>
        <v>11</v>
      </c>
      <c r="K27" s="52">
        <f t="shared" si="11"/>
        <v>691509.33196910413</v>
      </c>
      <c r="L27" s="52">
        <f t="shared" si="6"/>
        <v>16801.489047772408</v>
      </c>
      <c r="M27" s="51">
        <f t="shared" si="7"/>
        <v>5474.4488780887414</v>
      </c>
      <c r="N27" s="52">
        <f t="shared" si="8"/>
        <v>11327.040169683667</v>
      </c>
      <c r="O27" s="53">
        <f t="shared" si="9"/>
        <v>680182.29179942049</v>
      </c>
      <c r="P27" s="13"/>
    </row>
    <row r="28" spans="2:16" ht="12.75" customHeight="1" x14ac:dyDescent="0.3">
      <c r="B28" s="13"/>
      <c r="C28" s="64">
        <f t="shared" si="4"/>
        <v>24</v>
      </c>
      <c r="D28" s="65">
        <f t="shared" si="5"/>
        <v>7219253.0147757828</v>
      </c>
      <c r="E28" s="65">
        <f t="shared" si="0"/>
        <v>67479.446688762968</v>
      </c>
      <c r="F28" s="66">
        <f t="shared" si="1"/>
        <v>54144.397610818371</v>
      </c>
      <c r="G28" s="65">
        <f t="shared" si="2"/>
        <v>13335.049077944597</v>
      </c>
      <c r="H28" s="67">
        <f t="shared" si="3"/>
        <v>7205917.965697838</v>
      </c>
      <c r="I28" s="13"/>
      <c r="J28" s="64">
        <f t="shared" si="10"/>
        <v>12</v>
      </c>
      <c r="K28" s="65">
        <f t="shared" si="11"/>
        <v>680182.29179942049</v>
      </c>
      <c r="L28" s="65">
        <f t="shared" si="6"/>
        <v>16801.489047772408</v>
      </c>
      <c r="M28" s="66">
        <f t="shared" si="7"/>
        <v>5384.7764767454119</v>
      </c>
      <c r="N28" s="65">
        <f t="shared" si="8"/>
        <v>11416.712571026996</v>
      </c>
      <c r="O28" s="67">
        <f t="shared" si="9"/>
        <v>668765.5792283935</v>
      </c>
      <c r="P28" s="13"/>
    </row>
    <row r="29" spans="2:16" ht="12.75" customHeight="1" x14ac:dyDescent="0.3">
      <c r="B29" s="13"/>
      <c r="C29" s="50">
        <f t="shared" si="4"/>
        <v>25</v>
      </c>
      <c r="D29" s="52">
        <f t="shared" si="5"/>
        <v>7205917.965697838</v>
      </c>
      <c r="E29" s="52">
        <f t="shared" si="0"/>
        <v>67479.446688762968</v>
      </c>
      <c r="F29" s="51">
        <f t="shared" si="1"/>
        <v>54044.38474273379</v>
      </c>
      <c r="G29" s="52">
        <f t="shared" si="2"/>
        <v>13435.061946029178</v>
      </c>
      <c r="H29" s="53">
        <f t="shared" si="3"/>
        <v>7192482.9037518091</v>
      </c>
      <c r="I29" s="13"/>
      <c r="J29" s="50">
        <f t="shared" si="10"/>
        <v>13</v>
      </c>
      <c r="K29" s="52">
        <f t="shared" si="11"/>
        <v>668765.5792283935</v>
      </c>
      <c r="L29" s="52">
        <f t="shared" si="6"/>
        <v>16801.489047772408</v>
      </c>
      <c r="M29" s="51">
        <f t="shared" si="7"/>
        <v>5294.3941688914492</v>
      </c>
      <c r="N29" s="52">
        <f t="shared" si="8"/>
        <v>11507.094878880958</v>
      </c>
      <c r="O29" s="53">
        <f t="shared" si="9"/>
        <v>657258.4843495125</v>
      </c>
      <c r="P29" s="13"/>
    </row>
    <row r="30" spans="2:16" ht="12.75" customHeight="1" x14ac:dyDescent="0.3">
      <c r="B30" s="13"/>
      <c r="C30" s="50">
        <f t="shared" si="4"/>
        <v>26</v>
      </c>
      <c r="D30" s="52">
        <f t="shared" si="5"/>
        <v>7192482.9037518091</v>
      </c>
      <c r="E30" s="52">
        <f t="shared" si="0"/>
        <v>67479.446688762968</v>
      </c>
      <c r="F30" s="51">
        <f t="shared" si="1"/>
        <v>53943.621778138564</v>
      </c>
      <c r="G30" s="52">
        <f t="shared" si="2"/>
        <v>13535.824910624404</v>
      </c>
      <c r="H30" s="53">
        <f t="shared" si="3"/>
        <v>7178947.0788411852</v>
      </c>
      <c r="I30" s="13"/>
      <c r="J30" s="50">
        <f t="shared" si="10"/>
        <v>14</v>
      </c>
      <c r="K30" s="52">
        <f t="shared" si="11"/>
        <v>657258.4843495125</v>
      </c>
      <c r="L30" s="52">
        <f t="shared" si="6"/>
        <v>16801.489047772408</v>
      </c>
      <c r="M30" s="51">
        <f t="shared" si="7"/>
        <v>5203.2963344336413</v>
      </c>
      <c r="N30" s="52">
        <f t="shared" si="8"/>
        <v>11598.192713338765</v>
      </c>
      <c r="O30" s="53">
        <f t="shared" si="9"/>
        <v>645660.29163617373</v>
      </c>
      <c r="P30" s="13"/>
    </row>
    <row r="31" spans="2:16" ht="12.75" customHeight="1" x14ac:dyDescent="0.3">
      <c r="B31" s="13"/>
      <c r="C31" s="50">
        <f t="shared" si="4"/>
        <v>27</v>
      </c>
      <c r="D31" s="52">
        <f t="shared" si="5"/>
        <v>7178947.0788411852</v>
      </c>
      <c r="E31" s="52">
        <f t="shared" si="0"/>
        <v>67479.446688762968</v>
      </c>
      <c r="F31" s="51">
        <f t="shared" si="1"/>
        <v>53842.103091308891</v>
      </c>
      <c r="G31" s="52">
        <f t="shared" si="2"/>
        <v>13637.343597454077</v>
      </c>
      <c r="H31" s="53">
        <f t="shared" si="3"/>
        <v>7165309.7352437312</v>
      </c>
      <c r="I31" s="13"/>
      <c r="J31" s="50">
        <f t="shared" si="10"/>
        <v>15</v>
      </c>
      <c r="K31" s="52">
        <f t="shared" si="11"/>
        <v>645660.29163617373</v>
      </c>
      <c r="L31" s="52">
        <f t="shared" si="6"/>
        <v>16801.489047772408</v>
      </c>
      <c r="M31" s="51">
        <f t="shared" si="7"/>
        <v>5111.4773087863759</v>
      </c>
      <c r="N31" s="52">
        <f t="shared" si="8"/>
        <v>11690.011738986032</v>
      </c>
      <c r="O31" s="53">
        <f t="shared" si="9"/>
        <v>633970.27989718772</v>
      </c>
      <c r="P31" s="13"/>
    </row>
    <row r="32" spans="2:16" ht="12.75" customHeight="1" x14ac:dyDescent="0.3">
      <c r="B32" s="13"/>
      <c r="C32" s="50">
        <f t="shared" si="4"/>
        <v>28</v>
      </c>
      <c r="D32" s="52">
        <f t="shared" si="5"/>
        <v>7165309.7352437312</v>
      </c>
      <c r="E32" s="52">
        <f t="shared" si="0"/>
        <v>67479.446688762968</v>
      </c>
      <c r="F32" s="51">
        <f t="shared" si="1"/>
        <v>53739.82301432798</v>
      </c>
      <c r="G32" s="52">
        <f t="shared" si="2"/>
        <v>13739.623674434988</v>
      </c>
      <c r="H32" s="53">
        <f t="shared" si="3"/>
        <v>7151570.1115692966</v>
      </c>
      <c r="I32" s="13"/>
      <c r="J32" s="50">
        <f t="shared" si="10"/>
        <v>16</v>
      </c>
      <c r="K32" s="52">
        <f t="shared" si="11"/>
        <v>633970.27989718772</v>
      </c>
      <c r="L32" s="52">
        <f t="shared" si="6"/>
        <v>16801.489047772408</v>
      </c>
      <c r="M32" s="51">
        <f t="shared" si="7"/>
        <v>5018.9313825194022</v>
      </c>
      <c r="N32" s="52">
        <f t="shared" si="8"/>
        <v>11782.557665253005</v>
      </c>
      <c r="O32" s="53">
        <f t="shared" si="9"/>
        <v>622187.72223193466</v>
      </c>
      <c r="P32" s="13"/>
    </row>
    <row r="33" spans="2:16" ht="12.75" customHeight="1" x14ac:dyDescent="0.3">
      <c r="B33" s="13"/>
      <c r="C33" s="50">
        <f t="shared" si="4"/>
        <v>29</v>
      </c>
      <c r="D33" s="52">
        <f t="shared" si="5"/>
        <v>7151570.1115692966</v>
      </c>
      <c r="E33" s="52">
        <f t="shared" si="0"/>
        <v>67479.446688762968</v>
      </c>
      <c r="F33" s="51">
        <f t="shared" si="1"/>
        <v>53636.775836769724</v>
      </c>
      <c r="G33" s="52">
        <f t="shared" si="2"/>
        <v>13842.670851993244</v>
      </c>
      <c r="H33" s="53">
        <f t="shared" si="3"/>
        <v>7137727.4407173032</v>
      </c>
      <c r="I33" s="13"/>
      <c r="J33" s="50">
        <f t="shared" si="10"/>
        <v>17</v>
      </c>
      <c r="K33" s="52">
        <f t="shared" si="11"/>
        <v>622187.72223193466</v>
      </c>
      <c r="L33" s="52">
        <f t="shared" si="6"/>
        <v>16801.489047772408</v>
      </c>
      <c r="M33" s="51">
        <f t="shared" si="7"/>
        <v>4925.652801002816</v>
      </c>
      <c r="N33" s="52">
        <f t="shared" si="8"/>
        <v>11875.836246769592</v>
      </c>
      <c r="O33" s="53">
        <f t="shared" si="9"/>
        <v>610311.88598516502</v>
      </c>
      <c r="P33" s="13"/>
    </row>
    <row r="34" spans="2:16" ht="12.75" customHeight="1" x14ac:dyDescent="0.3">
      <c r="B34" s="13"/>
      <c r="C34" s="50">
        <f t="shared" si="4"/>
        <v>30</v>
      </c>
      <c r="D34" s="52">
        <f t="shared" si="5"/>
        <v>7137727.4407173032</v>
      </c>
      <c r="E34" s="52">
        <f t="shared" si="0"/>
        <v>67479.446688762968</v>
      </c>
      <c r="F34" s="51">
        <f t="shared" si="1"/>
        <v>53532.955805379774</v>
      </c>
      <c r="G34" s="52">
        <f t="shared" si="2"/>
        <v>13946.490883383194</v>
      </c>
      <c r="H34" s="53">
        <f t="shared" si="3"/>
        <v>7123780.9498339202</v>
      </c>
      <c r="I34" s="13"/>
      <c r="J34" s="50">
        <f t="shared" si="10"/>
        <v>18</v>
      </c>
      <c r="K34" s="52">
        <f t="shared" si="11"/>
        <v>610311.88598516502</v>
      </c>
      <c r="L34" s="52">
        <f t="shared" si="6"/>
        <v>16801.489047772408</v>
      </c>
      <c r="M34" s="51">
        <f t="shared" si="7"/>
        <v>4831.6357640492233</v>
      </c>
      <c r="N34" s="52">
        <f t="shared" si="8"/>
        <v>11969.853283723183</v>
      </c>
      <c r="O34" s="53">
        <f t="shared" si="9"/>
        <v>598342.03270144179</v>
      </c>
      <c r="P34" s="13"/>
    </row>
    <row r="35" spans="2:16" ht="12.75" customHeight="1" x14ac:dyDescent="0.3">
      <c r="B35" s="13"/>
      <c r="C35" s="50">
        <f t="shared" si="4"/>
        <v>31</v>
      </c>
      <c r="D35" s="52">
        <f t="shared" si="5"/>
        <v>7123780.9498339202</v>
      </c>
      <c r="E35" s="52">
        <f t="shared" si="0"/>
        <v>67479.446688762968</v>
      </c>
      <c r="F35" s="51">
        <f t="shared" si="1"/>
        <v>53428.357123754402</v>
      </c>
      <c r="G35" s="52">
        <f t="shared" si="2"/>
        <v>14051.089565008566</v>
      </c>
      <c r="H35" s="53">
        <f t="shared" si="3"/>
        <v>7109729.8602689113</v>
      </c>
      <c r="I35" s="13"/>
      <c r="J35" s="50">
        <f t="shared" si="10"/>
        <v>19</v>
      </c>
      <c r="K35" s="52">
        <f t="shared" si="11"/>
        <v>598342.03270144179</v>
      </c>
      <c r="L35" s="52">
        <f t="shared" si="6"/>
        <v>16801.489047772408</v>
      </c>
      <c r="M35" s="51">
        <f t="shared" si="7"/>
        <v>4736.874425553081</v>
      </c>
      <c r="N35" s="52">
        <f t="shared" si="8"/>
        <v>12064.614622219327</v>
      </c>
      <c r="O35" s="53">
        <f t="shared" si="9"/>
        <v>586277.41807922244</v>
      </c>
      <c r="P35" s="13"/>
    </row>
    <row r="36" spans="2:16" ht="12.75" customHeight="1" x14ac:dyDescent="0.3">
      <c r="B36" s="13"/>
      <c r="C36" s="50">
        <f t="shared" si="4"/>
        <v>32</v>
      </c>
      <c r="D36" s="52">
        <f t="shared" si="5"/>
        <v>7109729.8602689113</v>
      </c>
      <c r="E36" s="52">
        <f t="shared" si="0"/>
        <v>67479.446688762968</v>
      </c>
      <c r="F36" s="51">
        <f t="shared" si="1"/>
        <v>53322.973952016837</v>
      </c>
      <c r="G36" s="52">
        <f t="shared" si="2"/>
        <v>14156.472736746131</v>
      </c>
      <c r="H36" s="53">
        <f t="shared" si="3"/>
        <v>7095573.3875321653</v>
      </c>
      <c r="I36" s="13"/>
      <c r="J36" s="50">
        <f t="shared" si="10"/>
        <v>20</v>
      </c>
      <c r="K36" s="52">
        <f t="shared" si="11"/>
        <v>586277.41807922244</v>
      </c>
      <c r="L36" s="52">
        <f t="shared" si="6"/>
        <v>16801.489047772408</v>
      </c>
      <c r="M36" s="51">
        <f t="shared" si="7"/>
        <v>4641.3628931271778</v>
      </c>
      <c r="N36" s="52">
        <f t="shared" si="8"/>
        <v>12160.12615464523</v>
      </c>
      <c r="O36" s="53">
        <f t="shared" si="9"/>
        <v>574117.29192457721</v>
      </c>
      <c r="P36" s="13"/>
    </row>
    <row r="37" spans="2:16" ht="12.75" customHeight="1" x14ac:dyDescent="0.3">
      <c r="B37" s="13"/>
      <c r="C37" s="50">
        <f t="shared" si="4"/>
        <v>33</v>
      </c>
      <c r="D37" s="52">
        <f t="shared" si="5"/>
        <v>7095573.3875321653</v>
      </c>
      <c r="E37" s="52">
        <f t="shared" si="0"/>
        <v>67479.446688762968</v>
      </c>
      <c r="F37" s="51">
        <f t="shared" si="1"/>
        <v>53216.800406491238</v>
      </c>
      <c r="G37" s="52">
        <f t="shared" si="2"/>
        <v>14262.646282271729</v>
      </c>
      <c r="H37" s="53">
        <f t="shared" si="3"/>
        <v>7081310.7412498938</v>
      </c>
      <c r="I37" s="13"/>
      <c r="J37" s="50">
        <f t="shared" si="10"/>
        <v>21</v>
      </c>
      <c r="K37" s="52">
        <f t="shared" si="11"/>
        <v>574117.29192457721</v>
      </c>
      <c r="L37" s="52">
        <f t="shared" si="6"/>
        <v>16801.489047772408</v>
      </c>
      <c r="M37" s="51">
        <f t="shared" si="7"/>
        <v>4545.0952277362367</v>
      </c>
      <c r="N37" s="52">
        <f t="shared" si="8"/>
        <v>12256.39382003617</v>
      </c>
      <c r="O37" s="53">
        <f t="shared" si="9"/>
        <v>561860.898104541</v>
      </c>
      <c r="P37" s="13"/>
    </row>
    <row r="38" spans="2:16" ht="12.75" customHeight="1" x14ac:dyDescent="0.3">
      <c r="B38" s="13"/>
      <c r="C38" s="50">
        <f t="shared" si="4"/>
        <v>34</v>
      </c>
      <c r="D38" s="52">
        <f t="shared" si="5"/>
        <v>7081310.7412498938</v>
      </c>
      <c r="E38" s="52">
        <f t="shared" si="0"/>
        <v>67479.446688762968</v>
      </c>
      <c r="F38" s="51">
        <f t="shared" si="1"/>
        <v>53109.830559374204</v>
      </c>
      <c r="G38" s="52">
        <f t="shared" si="2"/>
        <v>14369.616129388764</v>
      </c>
      <c r="H38" s="53">
        <f t="shared" si="3"/>
        <v>7066941.1251205048</v>
      </c>
      <c r="I38" s="13"/>
      <c r="J38" s="50">
        <f t="shared" si="10"/>
        <v>22</v>
      </c>
      <c r="K38" s="52">
        <f t="shared" si="11"/>
        <v>561860.898104541</v>
      </c>
      <c r="L38" s="52">
        <f t="shared" si="6"/>
        <v>16801.489047772408</v>
      </c>
      <c r="M38" s="51">
        <f t="shared" si="7"/>
        <v>4448.0654433276159</v>
      </c>
      <c r="N38" s="52">
        <f t="shared" si="8"/>
        <v>12353.423604444792</v>
      </c>
      <c r="O38" s="53">
        <f t="shared" si="9"/>
        <v>549507.47450009617</v>
      </c>
      <c r="P38" s="13"/>
    </row>
    <row r="39" spans="2:16" ht="12.75" customHeight="1" x14ac:dyDescent="0.3">
      <c r="B39" s="13"/>
      <c r="C39" s="50">
        <f t="shared" si="4"/>
        <v>35</v>
      </c>
      <c r="D39" s="52">
        <f t="shared" si="5"/>
        <v>7066941.1251205048</v>
      </c>
      <c r="E39" s="52">
        <f t="shared" si="0"/>
        <v>67479.446688762968</v>
      </c>
      <c r="F39" s="51">
        <f t="shared" si="1"/>
        <v>53002.058438403787</v>
      </c>
      <c r="G39" s="52">
        <f t="shared" si="2"/>
        <v>14477.388250359181</v>
      </c>
      <c r="H39" s="53">
        <f t="shared" si="3"/>
        <v>7052463.7368701454</v>
      </c>
      <c r="I39" s="13"/>
      <c r="J39" s="50">
        <f t="shared" si="10"/>
        <v>23</v>
      </c>
      <c r="K39" s="52">
        <f t="shared" si="11"/>
        <v>549507.47450009617</v>
      </c>
      <c r="L39" s="52">
        <f t="shared" si="6"/>
        <v>16801.489047772408</v>
      </c>
      <c r="M39" s="51">
        <f t="shared" si="7"/>
        <v>4350.2675064590949</v>
      </c>
      <c r="N39" s="52">
        <f t="shared" si="8"/>
        <v>12451.221541313313</v>
      </c>
      <c r="O39" s="53">
        <f t="shared" si="9"/>
        <v>537056.25295878283</v>
      </c>
      <c r="P39" s="13"/>
    </row>
    <row r="40" spans="2:16" ht="12.75" customHeight="1" x14ac:dyDescent="0.3">
      <c r="B40" s="13"/>
      <c r="C40" s="64">
        <f t="shared" si="4"/>
        <v>36</v>
      </c>
      <c r="D40" s="65">
        <f t="shared" si="5"/>
        <v>7052463.7368701454</v>
      </c>
      <c r="E40" s="65">
        <f t="shared" si="0"/>
        <v>67479.446688762968</v>
      </c>
      <c r="F40" s="66">
        <f t="shared" si="1"/>
        <v>52893.478026526092</v>
      </c>
      <c r="G40" s="65">
        <f t="shared" si="2"/>
        <v>14585.968662236875</v>
      </c>
      <c r="H40" s="67">
        <f t="shared" si="3"/>
        <v>7037877.7682079086</v>
      </c>
      <c r="I40" s="13"/>
      <c r="J40" s="64">
        <f t="shared" si="10"/>
        <v>24</v>
      </c>
      <c r="K40" s="65">
        <f t="shared" si="11"/>
        <v>537056.25295878283</v>
      </c>
      <c r="L40" s="65">
        <f t="shared" si="6"/>
        <v>16801.489047772408</v>
      </c>
      <c r="M40" s="66">
        <f t="shared" si="7"/>
        <v>4251.6953359236968</v>
      </c>
      <c r="N40" s="65">
        <f t="shared" si="8"/>
        <v>12549.79371184871</v>
      </c>
      <c r="O40" s="67">
        <f t="shared" si="9"/>
        <v>524506.45924693416</v>
      </c>
      <c r="P40" s="13"/>
    </row>
    <row r="41" spans="2:16" ht="12.75" customHeight="1" x14ac:dyDescent="0.3">
      <c r="B41" s="13"/>
      <c r="C41" s="50">
        <f t="shared" si="4"/>
        <v>37</v>
      </c>
      <c r="D41" s="52">
        <f t="shared" si="5"/>
        <v>7037877.7682079086</v>
      </c>
      <c r="E41" s="52">
        <f t="shared" si="0"/>
        <v>67479.446688762968</v>
      </c>
      <c r="F41" s="51">
        <f t="shared" si="1"/>
        <v>52784.083261559317</v>
      </c>
      <c r="G41" s="52">
        <f t="shared" si="2"/>
        <v>14695.363427203651</v>
      </c>
      <c r="H41" s="53">
        <f t="shared" si="3"/>
        <v>7023182.4047807045</v>
      </c>
      <c r="I41" s="13"/>
      <c r="J41" s="50">
        <f t="shared" si="10"/>
        <v>25</v>
      </c>
      <c r="K41" s="52">
        <f t="shared" si="11"/>
        <v>524506.45924693416</v>
      </c>
      <c r="L41" s="52">
        <f t="shared" si="6"/>
        <v>16801.489047772408</v>
      </c>
      <c r="M41" s="51">
        <f t="shared" si="7"/>
        <v>4152.3428023715624</v>
      </c>
      <c r="N41" s="52">
        <f t="shared" si="8"/>
        <v>12649.146245400845</v>
      </c>
      <c r="O41" s="53">
        <f t="shared" si="9"/>
        <v>511857.31300153333</v>
      </c>
      <c r="P41" s="13"/>
    </row>
    <row r="42" spans="2:16" ht="12.75" customHeight="1" x14ac:dyDescent="0.3">
      <c r="B42" s="13"/>
      <c r="C42" s="50">
        <f t="shared" si="4"/>
        <v>38</v>
      </c>
      <c r="D42" s="52">
        <f t="shared" si="5"/>
        <v>7023182.4047807045</v>
      </c>
      <c r="E42" s="52">
        <f t="shared" si="0"/>
        <v>67479.446688762968</v>
      </c>
      <c r="F42" s="51">
        <f t="shared" si="1"/>
        <v>52673.868035855281</v>
      </c>
      <c r="G42" s="52">
        <f t="shared" si="2"/>
        <v>14805.578652907687</v>
      </c>
      <c r="H42" s="53">
        <f t="shared" si="3"/>
        <v>7008376.8261277964</v>
      </c>
      <c r="I42" s="13"/>
      <c r="J42" s="50">
        <f t="shared" si="10"/>
        <v>26</v>
      </c>
      <c r="K42" s="52">
        <f t="shared" si="11"/>
        <v>511857.31300153333</v>
      </c>
      <c r="L42" s="52">
        <f t="shared" si="6"/>
        <v>16801.489047772408</v>
      </c>
      <c r="M42" s="51">
        <f t="shared" si="7"/>
        <v>4052.2037279288052</v>
      </c>
      <c r="N42" s="52">
        <f t="shared" si="8"/>
        <v>12749.285319843602</v>
      </c>
      <c r="O42" s="53">
        <f t="shared" si="9"/>
        <v>499108.02768168971</v>
      </c>
      <c r="P42" s="13"/>
    </row>
    <row r="43" spans="2:16" ht="12.75" customHeight="1" x14ac:dyDescent="0.3">
      <c r="B43" s="13"/>
      <c r="C43" s="50">
        <f t="shared" si="4"/>
        <v>39</v>
      </c>
      <c r="D43" s="52">
        <f t="shared" si="5"/>
        <v>7008376.8261277964</v>
      </c>
      <c r="E43" s="52">
        <f t="shared" si="0"/>
        <v>67479.446688762968</v>
      </c>
      <c r="F43" s="51">
        <f t="shared" si="1"/>
        <v>52562.826195958471</v>
      </c>
      <c r="G43" s="52">
        <f t="shared" si="2"/>
        <v>14916.620492804497</v>
      </c>
      <c r="H43" s="53">
        <f t="shared" si="3"/>
        <v>6993460.2056349916</v>
      </c>
      <c r="I43" s="13"/>
      <c r="J43" s="50">
        <f t="shared" si="10"/>
        <v>27</v>
      </c>
      <c r="K43" s="52">
        <f t="shared" si="11"/>
        <v>499108.02768168971</v>
      </c>
      <c r="L43" s="52">
        <f t="shared" si="6"/>
        <v>16801.489047772408</v>
      </c>
      <c r="M43" s="51">
        <f t="shared" si="7"/>
        <v>3951.2718858133767</v>
      </c>
      <c r="N43" s="52">
        <f t="shared" si="8"/>
        <v>12850.21716195903</v>
      </c>
      <c r="O43" s="53">
        <f t="shared" si="9"/>
        <v>486257.81051973067</v>
      </c>
      <c r="P43" s="13"/>
    </row>
    <row r="44" spans="2:16" ht="12.75" customHeight="1" x14ac:dyDescent="0.3">
      <c r="B44" s="13"/>
      <c r="C44" s="50">
        <f t="shared" si="4"/>
        <v>40</v>
      </c>
      <c r="D44" s="52">
        <f t="shared" si="5"/>
        <v>6993460.2056349916</v>
      </c>
      <c r="E44" s="52">
        <f t="shared" si="0"/>
        <v>67479.446688762968</v>
      </c>
      <c r="F44" s="51">
        <f t="shared" si="1"/>
        <v>52450.951542262432</v>
      </c>
      <c r="G44" s="52">
        <f t="shared" si="2"/>
        <v>15028.495146500536</v>
      </c>
      <c r="H44" s="53">
        <f t="shared" si="3"/>
        <v>6978431.7104884908</v>
      </c>
      <c r="I44" s="13"/>
      <c r="J44" s="50">
        <f t="shared" si="10"/>
        <v>28</v>
      </c>
      <c r="K44" s="52">
        <f t="shared" si="11"/>
        <v>486257.81051973067</v>
      </c>
      <c r="L44" s="52">
        <f t="shared" si="6"/>
        <v>16801.489047772408</v>
      </c>
      <c r="M44" s="51">
        <f t="shared" si="7"/>
        <v>3849.5409999478679</v>
      </c>
      <c r="N44" s="52">
        <f t="shared" si="8"/>
        <v>12951.948047824539</v>
      </c>
      <c r="O44" s="53">
        <f t="shared" si="9"/>
        <v>473305.86247190612</v>
      </c>
      <c r="P44" s="13"/>
    </row>
    <row r="45" spans="2:16" ht="12.75" customHeight="1" x14ac:dyDescent="0.3">
      <c r="B45" s="13"/>
      <c r="C45" s="50">
        <f t="shared" si="4"/>
        <v>41</v>
      </c>
      <c r="D45" s="52">
        <f t="shared" si="5"/>
        <v>6978431.7104884908</v>
      </c>
      <c r="E45" s="52">
        <f t="shared" si="0"/>
        <v>67479.446688762968</v>
      </c>
      <c r="F45" s="51">
        <f t="shared" si="1"/>
        <v>52338.237828663681</v>
      </c>
      <c r="G45" s="52">
        <f t="shared" si="2"/>
        <v>15141.208860099287</v>
      </c>
      <c r="H45" s="53">
        <f t="shared" si="3"/>
        <v>6963290.5016283914</v>
      </c>
      <c r="I45" s="13"/>
      <c r="J45" s="50">
        <f t="shared" si="10"/>
        <v>29</v>
      </c>
      <c r="K45" s="52">
        <f t="shared" si="11"/>
        <v>473305.86247190612</v>
      </c>
      <c r="L45" s="52">
        <f t="shared" si="6"/>
        <v>16801.489047772408</v>
      </c>
      <c r="M45" s="51">
        <f t="shared" si="7"/>
        <v>3747.0047445692562</v>
      </c>
      <c r="N45" s="52">
        <f t="shared" si="8"/>
        <v>13054.484303203151</v>
      </c>
      <c r="O45" s="53">
        <f t="shared" si="9"/>
        <v>460251.37816870294</v>
      </c>
      <c r="P45" s="13"/>
    </row>
    <row r="46" spans="2:16" ht="12.75" customHeight="1" x14ac:dyDescent="0.3">
      <c r="B46" s="13"/>
      <c r="C46" s="50">
        <f t="shared" si="4"/>
        <v>42</v>
      </c>
      <c r="D46" s="52">
        <f t="shared" si="5"/>
        <v>6963290.5016283914</v>
      </c>
      <c r="E46" s="52">
        <f t="shared" si="0"/>
        <v>67479.446688762968</v>
      </c>
      <c r="F46" s="51">
        <f t="shared" si="1"/>
        <v>52224.678762212934</v>
      </c>
      <c r="G46" s="52">
        <f t="shared" si="2"/>
        <v>15254.767926550034</v>
      </c>
      <c r="H46" s="53">
        <f t="shared" si="3"/>
        <v>6948035.733701841</v>
      </c>
      <c r="I46" s="13"/>
      <c r="J46" s="50">
        <f t="shared" si="10"/>
        <v>30</v>
      </c>
      <c r="K46" s="52">
        <f t="shared" si="11"/>
        <v>460251.37816870294</v>
      </c>
      <c r="L46" s="52">
        <f t="shared" si="6"/>
        <v>16801.489047772408</v>
      </c>
      <c r="M46" s="51">
        <f t="shared" si="7"/>
        <v>3643.6567438355646</v>
      </c>
      <c r="N46" s="52">
        <f t="shared" si="8"/>
        <v>13157.832303936842</v>
      </c>
      <c r="O46" s="53">
        <f t="shared" si="9"/>
        <v>447093.54586476611</v>
      </c>
      <c r="P46" s="13"/>
    </row>
    <row r="47" spans="2:16" ht="12.75" customHeight="1" x14ac:dyDescent="0.3">
      <c r="B47" s="13"/>
      <c r="C47" s="50">
        <f t="shared" si="4"/>
        <v>43</v>
      </c>
      <c r="D47" s="52">
        <f t="shared" si="5"/>
        <v>6948035.733701841</v>
      </c>
      <c r="E47" s="52">
        <f t="shared" si="0"/>
        <v>67479.446688762968</v>
      </c>
      <c r="F47" s="51">
        <f t="shared" si="1"/>
        <v>52110.268002763805</v>
      </c>
      <c r="G47" s="52">
        <f t="shared" si="2"/>
        <v>15369.178685999163</v>
      </c>
      <c r="H47" s="53">
        <f t="shared" si="3"/>
        <v>6932666.5550158415</v>
      </c>
      <c r="I47" s="13"/>
      <c r="J47" s="50">
        <f t="shared" si="10"/>
        <v>31</v>
      </c>
      <c r="K47" s="52">
        <f t="shared" si="11"/>
        <v>447093.54586476611</v>
      </c>
      <c r="L47" s="52">
        <f t="shared" si="6"/>
        <v>16801.489047772408</v>
      </c>
      <c r="M47" s="51">
        <f t="shared" si="7"/>
        <v>3539.4905714293982</v>
      </c>
      <c r="N47" s="52">
        <f t="shared" si="8"/>
        <v>13261.998476343009</v>
      </c>
      <c r="O47" s="53">
        <f t="shared" si="9"/>
        <v>433831.54738842312</v>
      </c>
      <c r="P47" s="13"/>
    </row>
    <row r="48" spans="2:16" ht="12.75" customHeight="1" x14ac:dyDescent="0.3">
      <c r="B48" s="13"/>
      <c r="C48" s="50">
        <f t="shared" si="4"/>
        <v>44</v>
      </c>
      <c r="D48" s="52">
        <f t="shared" si="5"/>
        <v>6932666.5550158415</v>
      </c>
      <c r="E48" s="52">
        <f t="shared" si="0"/>
        <v>67479.446688762968</v>
      </c>
      <c r="F48" s="51">
        <f t="shared" si="1"/>
        <v>51994.999162618813</v>
      </c>
      <c r="G48" s="52">
        <f t="shared" si="2"/>
        <v>15484.447526144155</v>
      </c>
      <c r="H48" s="53">
        <f t="shared" si="3"/>
        <v>6917182.1074896976</v>
      </c>
      <c r="I48" s="13"/>
      <c r="J48" s="50">
        <f t="shared" si="10"/>
        <v>32</v>
      </c>
      <c r="K48" s="52">
        <f t="shared" si="11"/>
        <v>433831.54738842312</v>
      </c>
      <c r="L48" s="52">
        <f t="shared" si="6"/>
        <v>16801.489047772408</v>
      </c>
      <c r="M48" s="51">
        <f t="shared" si="7"/>
        <v>3434.4997501583498</v>
      </c>
      <c r="N48" s="52">
        <f t="shared" si="8"/>
        <v>13366.989297614058</v>
      </c>
      <c r="O48" s="53">
        <f t="shared" si="9"/>
        <v>420464.55809080903</v>
      </c>
      <c r="P48" s="13"/>
    </row>
    <row r="49" spans="2:16" ht="12.75" customHeight="1" x14ac:dyDescent="0.3">
      <c r="B49" s="13"/>
      <c r="C49" s="50">
        <f t="shared" si="4"/>
        <v>45</v>
      </c>
      <c r="D49" s="52">
        <f t="shared" si="5"/>
        <v>6917182.1074896976</v>
      </c>
      <c r="E49" s="52">
        <f t="shared" si="0"/>
        <v>67479.446688762968</v>
      </c>
      <c r="F49" s="51">
        <f t="shared" si="1"/>
        <v>51878.865806172733</v>
      </c>
      <c r="G49" s="52">
        <f t="shared" si="2"/>
        <v>15600.580882590235</v>
      </c>
      <c r="H49" s="53">
        <f t="shared" si="3"/>
        <v>6901581.5266071074</v>
      </c>
      <c r="I49" s="13"/>
      <c r="J49" s="50">
        <f t="shared" si="10"/>
        <v>33</v>
      </c>
      <c r="K49" s="52">
        <f t="shared" si="11"/>
        <v>420464.55809080903</v>
      </c>
      <c r="L49" s="52">
        <f t="shared" si="6"/>
        <v>16801.489047772408</v>
      </c>
      <c r="M49" s="51">
        <f t="shared" si="7"/>
        <v>3328.6777515522381</v>
      </c>
      <c r="N49" s="52">
        <f t="shared" si="8"/>
        <v>13472.81129622017</v>
      </c>
      <c r="O49" s="53">
        <f t="shared" si="9"/>
        <v>406991.74679458886</v>
      </c>
      <c r="P49" s="13"/>
    </row>
    <row r="50" spans="2:16" ht="12.75" customHeight="1" x14ac:dyDescent="0.3">
      <c r="B50" s="13"/>
      <c r="C50" s="50">
        <f t="shared" si="4"/>
        <v>46</v>
      </c>
      <c r="D50" s="52">
        <f t="shared" si="5"/>
        <v>6901581.5266071074</v>
      </c>
      <c r="E50" s="52">
        <f t="shared" si="0"/>
        <v>67479.446688762968</v>
      </c>
      <c r="F50" s="51">
        <f t="shared" si="1"/>
        <v>51761.861449553311</v>
      </c>
      <c r="G50" s="52">
        <f t="shared" si="2"/>
        <v>15717.585239209657</v>
      </c>
      <c r="H50" s="53">
        <f t="shared" si="3"/>
        <v>6885863.9413678981</v>
      </c>
      <c r="I50" s="13"/>
      <c r="J50" s="50">
        <f t="shared" si="10"/>
        <v>34</v>
      </c>
      <c r="K50" s="52">
        <f t="shared" si="11"/>
        <v>406991.74679458886</v>
      </c>
      <c r="L50" s="52">
        <f t="shared" si="6"/>
        <v>16801.489047772408</v>
      </c>
      <c r="M50" s="51">
        <f t="shared" si="7"/>
        <v>3222.0179954571618</v>
      </c>
      <c r="N50" s="52">
        <f t="shared" si="8"/>
        <v>13579.471052315246</v>
      </c>
      <c r="O50" s="53">
        <f t="shared" si="9"/>
        <v>393412.2757422736</v>
      </c>
      <c r="P50" s="13"/>
    </row>
    <row r="51" spans="2:16" ht="12.75" customHeight="1" x14ac:dyDescent="0.3">
      <c r="B51" s="13"/>
      <c r="C51" s="50">
        <f t="shared" si="4"/>
        <v>47</v>
      </c>
      <c r="D51" s="52">
        <f t="shared" si="5"/>
        <v>6885863.9413678981</v>
      </c>
      <c r="E51" s="52">
        <f t="shared" si="0"/>
        <v>67479.446688762968</v>
      </c>
      <c r="F51" s="51">
        <f t="shared" si="1"/>
        <v>51643.979560259235</v>
      </c>
      <c r="G51" s="52">
        <f t="shared" si="2"/>
        <v>15835.467128503733</v>
      </c>
      <c r="H51" s="53">
        <f t="shared" si="3"/>
        <v>6870028.4742393941</v>
      </c>
      <c r="I51" s="13"/>
      <c r="J51" s="50">
        <f t="shared" si="10"/>
        <v>35</v>
      </c>
      <c r="K51" s="52">
        <f t="shared" si="11"/>
        <v>393412.2757422736</v>
      </c>
      <c r="L51" s="52">
        <f t="shared" si="6"/>
        <v>16801.489047772408</v>
      </c>
      <c r="M51" s="51">
        <f t="shared" si="7"/>
        <v>3114.5138496263326</v>
      </c>
      <c r="N51" s="52">
        <f t="shared" si="8"/>
        <v>13686.975198146076</v>
      </c>
      <c r="O51" s="53">
        <f t="shared" si="9"/>
        <v>379725.30054412753</v>
      </c>
      <c r="P51" s="13"/>
    </row>
    <row r="52" spans="2:16" ht="12.75" customHeight="1" x14ac:dyDescent="0.3">
      <c r="B52" s="13"/>
      <c r="C52" s="64">
        <f t="shared" si="4"/>
        <v>48</v>
      </c>
      <c r="D52" s="65">
        <f t="shared" si="5"/>
        <v>6870028.4742393941</v>
      </c>
      <c r="E52" s="65">
        <f t="shared" si="0"/>
        <v>67479.446688762968</v>
      </c>
      <c r="F52" s="66">
        <f t="shared" si="1"/>
        <v>51525.213556795454</v>
      </c>
      <c r="G52" s="65">
        <f t="shared" si="2"/>
        <v>15954.233131967514</v>
      </c>
      <c r="H52" s="67">
        <f t="shared" si="3"/>
        <v>6854074.2411074266</v>
      </c>
      <c r="I52" s="13"/>
      <c r="J52" s="64">
        <f t="shared" si="10"/>
        <v>36</v>
      </c>
      <c r="K52" s="65">
        <f t="shared" si="11"/>
        <v>379725.30054412753</v>
      </c>
      <c r="L52" s="65">
        <f t="shared" si="6"/>
        <v>16801.489047772408</v>
      </c>
      <c r="M52" s="66">
        <f t="shared" si="7"/>
        <v>3006.1586293076762</v>
      </c>
      <c r="N52" s="65">
        <f t="shared" si="8"/>
        <v>13795.330418464731</v>
      </c>
      <c r="O52" s="67">
        <f t="shared" si="9"/>
        <v>365929.9701256628</v>
      </c>
      <c r="P52" s="13"/>
    </row>
    <row r="53" spans="2:16" ht="12.75" customHeight="1" x14ac:dyDescent="0.3">
      <c r="B53" s="13"/>
      <c r="C53" s="50">
        <f t="shared" si="4"/>
        <v>49</v>
      </c>
      <c r="D53" s="52">
        <f t="shared" si="5"/>
        <v>6854074.2411074266</v>
      </c>
      <c r="E53" s="52">
        <f t="shared" si="0"/>
        <v>67479.446688762968</v>
      </c>
      <c r="F53" s="51">
        <f t="shared" si="1"/>
        <v>51405.556808305701</v>
      </c>
      <c r="G53" s="52">
        <f t="shared" si="2"/>
        <v>16073.889880457267</v>
      </c>
      <c r="H53" s="53">
        <f t="shared" si="3"/>
        <v>6838000.3512269696</v>
      </c>
      <c r="I53" s="13"/>
      <c r="J53" s="50">
        <f t="shared" si="10"/>
        <v>37</v>
      </c>
      <c r="K53" s="52">
        <f t="shared" si="11"/>
        <v>365929.9701256628</v>
      </c>
      <c r="L53" s="52">
        <f t="shared" si="6"/>
        <v>16801.489047772408</v>
      </c>
      <c r="M53" s="51">
        <f t="shared" si="7"/>
        <v>2896.9455968281636</v>
      </c>
      <c r="N53" s="52">
        <f t="shared" si="8"/>
        <v>13904.543450944244</v>
      </c>
      <c r="O53" s="53">
        <f t="shared" si="9"/>
        <v>352025.42667471856</v>
      </c>
      <c r="P53" s="13"/>
    </row>
    <row r="54" spans="2:16" ht="12.75" customHeight="1" x14ac:dyDescent="0.3">
      <c r="B54" s="13"/>
      <c r="C54" s="50">
        <f t="shared" si="4"/>
        <v>50</v>
      </c>
      <c r="D54" s="52">
        <f t="shared" si="5"/>
        <v>6838000.3512269696</v>
      </c>
      <c r="E54" s="52">
        <f t="shared" si="0"/>
        <v>67479.446688762968</v>
      </c>
      <c r="F54" s="51">
        <f t="shared" si="1"/>
        <v>51285.002634202276</v>
      </c>
      <c r="G54" s="52">
        <f t="shared" si="2"/>
        <v>16194.444054560692</v>
      </c>
      <c r="H54" s="53">
        <f t="shared" si="3"/>
        <v>6821805.9071724089</v>
      </c>
      <c r="I54" s="13"/>
      <c r="J54" s="50">
        <f t="shared" si="10"/>
        <v>38</v>
      </c>
      <c r="K54" s="52">
        <f t="shared" si="11"/>
        <v>352025.42667471856</v>
      </c>
      <c r="L54" s="52">
        <f t="shared" si="6"/>
        <v>16801.489047772408</v>
      </c>
      <c r="M54" s="51">
        <f t="shared" si="7"/>
        <v>2786.8679611748553</v>
      </c>
      <c r="N54" s="52">
        <f t="shared" si="8"/>
        <v>14014.621086597552</v>
      </c>
      <c r="O54" s="53">
        <f t="shared" si="9"/>
        <v>338010.805588121</v>
      </c>
      <c r="P54" s="13"/>
    </row>
    <row r="55" spans="2:16" ht="12.75" customHeight="1" x14ac:dyDescent="0.3">
      <c r="B55" s="13"/>
      <c r="C55" s="50">
        <f t="shared" si="4"/>
        <v>51</v>
      </c>
      <c r="D55" s="52">
        <f t="shared" si="5"/>
        <v>6821805.9071724089</v>
      </c>
      <c r="E55" s="52">
        <f t="shared" si="0"/>
        <v>67479.446688762968</v>
      </c>
      <c r="F55" s="51">
        <f t="shared" si="1"/>
        <v>51163.544303793067</v>
      </c>
      <c r="G55" s="52">
        <f t="shared" si="2"/>
        <v>16315.902384969901</v>
      </c>
      <c r="H55" s="53">
        <f t="shared" si="3"/>
        <v>6805490.0047874385</v>
      </c>
      <c r="I55" s="13"/>
      <c r="J55" s="50">
        <f t="shared" si="10"/>
        <v>39</v>
      </c>
      <c r="K55" s="52">
        <f t="shared" si="11"/>
        <v>338010.805588121</v>
      </c>
      <c r="L55" s="52">
        <f t="shared" si="6"/>
        <v>16801.489047772408</v>
      </c>
      <c r="M55" s="51">
        <f t="shared" si="7"/>
        <v>2675.9188775726243</v>
      </c>
      <c r="N55" s="52">
        <f t="shared" si="8"/>
        <v>14125.570170199782</v>
      </c>
      <c r="O55" s="53">
        <f t="shared" si="9"/>
        <v>323885.23541792121</v>
      </c>
      <c r="P55" s="13"/>
    </row>
    <row r="56" spans="2:16" ht="12.75" customHeight="1" x14ac:dyDescent="0.3">
      <c r="B56" s="13"/>
      <c r="C56" s="50">
        <f t="shared" si="4"/>
        <v>52</v>
      </c>
      <c r="D56" s="52">
        <f t="shared" si="5"/>
        <v>6805490.0047874385</v>
      </c>
      <c r="E56" s="52">
        <f t="shared" si="0"/>
        <v>67479.446688762968</v>
      </c>
      <c r="F56" s="51">
        <f t="shared" si="1"/>
        <v>51041.175035905791</v>
      </c>
      <c r="G56" s="52">
        <f t="shared" si="2"/>
        <v>16438.271652857176</v>
      </c>
      <c r="H56" s="53">
        <f t="shared" si="3"/>
        <v>6789051.7331345817</v>
      </c>
      <c r="I56" s="13"/>
      <c r="J56" s="50">
        <f t="shared" si="10"/>
        <v>40</v>
      </c>
      <c r="K56" s="52">
        <f t="shared" si="11"/>
        <v>323885.23541792121</v>
      </c>
      <c r="L56" s="52">
        <f t="shared" si="6"/>
        <v>16801.489047772408</v>
      </c>
      <c r="M56" s="51">
        <f t="shared" si="7"/>
        <v>2564.0914470585426</v>
      </c>
      <c r="N56" s="52">
        <f t="shared" si="8"/>
        <v>14237.397600713864</v>
      </c>
      <c r="O56" s="53">
        <f t="shared" si="9"/>
        <v>309647.83781720733</v>
      </c>
      <c r="P56" s="13"/>
    </row>
    <row r="57" spans="2:16" ht="12.75" customHeight="1" x14ac:dyDescent="0.3">
      <c r="B57" s="13"/>
      <c r="C57" s="50">
        <f t="shared" si="4"/>
        <v>53</v>
      </c>
      <c r="D57" s="52">
        <f t="shared" si="5"/>
        <v>6789051.7331345817</v>
      </c>
      <c r="E57" s="52">
        <f t="shared" si="0"/>
        <v>67479.446688762968</v>
      </c>
      <c r="F57" s="51">
        <f t="shared" si="1"/>
        <v>50917.887998509366</v>
      </c>
      <c r="G57" s="52">
        <f t="shared" si="2"/>
        <v>16561.558690253602</v>
      </c>
      <c r="H57" s="53">
        <f t="shared" si="3"/>
        <v>6772490.1744443281</v>
      </c>
      <c r="I57" s="13"/>
      <c r="J57" s="50">
        <f t="shared" si="10"/>
        <v>41</v>
      </c>
      <c r="K57" s="52">
        <f t="shared" si="11"/>
        <v>309647.83781720733</v>
      </c>
      <c r="L57" s="52">
        <f t="shared" si="6"/>
        <v>16801.489047772408</v>
      </c>
      <c r="M57" s="51">
        <f t="shared" si="7"/>
        <v>2451.3787160528914</v>
      </c>
      <c r="N57" s="52">
        <f t="shared" si="8"/>
        <v>14350.110331719516</v>
      </c>
      <c r="O57" s="53">
        <f t="shared" si="9"/>
        <v>295297.72748548782</v>
      </c>
      <c r="P57" s="13"/>
    </row>
    <row r="58" spans="2:16" ht="12.75" customHeight="1" x14ac:dyDescent="0.3">
      <c r="B58" s="13"/>
      <c r="C58" s="50">
        <f t="shared" si="4"/>
        <v>54</v>
      </c>
      <c r="D58" s="52">
        <f t="shared" si="5"/>
        <v>6772490.1744443281</v>
      </c>
      <c r="E58" s="52">
        <f t="shared" si="0"/>
        <v>67479.446688762968</v>
      </c>
      <c r="F58" s="51">
        <f t="shared" si="1"/>
        <v>50793.676308332455</v>
      </c>
      <c r="G58" s="52">
        <f t="shared" si="2"/>
        <v>16685.770380430513</v>
      </c>
      <c r="H58" s="53">
        <f t="shared" si="3"/>
        <v>6755804.4040638972</v>
      </c>
      <c r="I58" s="13"/>
      <c r="J58" s="50">
        <f t="shared" si="10"/>
        <v>42</v>
      </c>
      <c r="K58" s="52">
        <f t="shared" si="11"/>
        <v>295297.72748548782</v>
      </c>
      <c r="L58" s="52">
        <f t="shared" si="6"/>
        <v>16801.489047772408</v>
      </c>
      <c r="M58" s="51">
        <f t="shared" si="7"/>
        <v>2337.7736759267787</v>
      </c>
      <c r="N58" s="52">
        <f t="shared" si="8"/>
        <v>14463.715371845628</v>
      </c>
      <c r="O58" s="53">
        <f t="shared" si="9"/>
        <v>280834.01211364218</v>
      </c>
      <c r="P58" s="13"/>
    </row>
    <row r="59" spans="2:16" ht="12.75" customHeight="1" x14ac:dyDescent="0.3">
      <c r="B59" s="13"/>
      <c r="C59" s="50">
        <f t="shared" si="4"/>
        <v>55</v>
      </c>
      <c r="D59" s="52">
        <f t="shared" si="5"/>
        <v>6755804.4040638972</v>
      </c>
      <c r="E59" s="52">
        <f t="shared" si="0"/>
        <v>67479.446688762968</v>
      </c>
      <c r="F59" s="51">
        <f t="shared" si="1"/>
        <v>50668.53303047923</v>
      </c>
      <c r="G59" s="52">
        <f t="shared" si="2"/>
        <v>16810.913658283738</v>
      </c>
      <c r="H59" s="53">
        <f t="shared" si="3"/>
        <v>6738993.4904056136</v>
      </c>
      <c r="I59" s="13"/>
      <c r="J59" s="50">
        <f t="shared" si="10"/>
        <v>43</v>
      </c>
      <c r="K59" s="52">
        <f t="shared" si="11"/>
        <v>280834.01211364218</v>
      </c>
      <c r="L59" s="52">
        <f t="shared" si="6"/>
        <v>16801.489047772408</v>
      </c>
      <c r="M59" s="51">
        <f t="shared" si="7"/>
        <v>2223.269262566334</v>
      </c>
      <c r="N59" s="52">
        <f t="shared" si="8"/>
        <v>14578.219785206074</v>
      </c>
      <c r="O59" s="53">
        <f t="shared" si="9"/>
        <v>266255.7923284361</v>
      </c>
      <c r="P59" s="13"/>
    </row>
    <row r="60" spans="2:16" ht="12.75" customHeight="1" x14ac:dyDescent="0.3">
      <c r="B60" s="13"/>
      <c r="C60" s="50">
        <f t="shared" si="4"/>
        <v>56</v>
      </c>
      <c r="D60" s="52">
        <f t="shared" si="5"/>
        <v>6738993.4904056136</v>
      </c>
      <c r="E60" s="52">
        <f t="shared" si="0"/>
        <v>67479.446688762968</v>
      </c>
      <c r="F60" s="51">
        <f t="shared" si="1"/>
        <v>50542.451178042102</v>
      </c>
      <c r="G60" s="52">
        <f t="shared" si="2"/>
        <v>16936.995510720866</v>
      </c>
      <c r="H60" s="53">
        <f t="shared" si="3"/>
        <v>6722056.4948948929</v>
      </c>
      <c r="I60" s="13"/>
      <c r="J60" s="50">
        <f t="shared" si="10"/>
        <v>44</v>
      </c>
      <c r="K60" s="52">
        <f t="shared" si="11"/>
        <v>266255.7923284361</v>
      </c>
      <c r="L60" s="52">
        <f t="shared" si="6"/>
        <v>16801.489047772408</v>
      </c>
      <c r="M60" s="51">
        <f t="shared" si="7"/>
        <v>2107.8583559334525</v>
      </c>
      <c r="N60" s="52">
        <f t="shared" si="8"/>
        <v>14693.630691838955</v>
      </c>
      <c r="O60" s="53">
        <f t="shared" si="9"/>
        <v>251562.16163659716</v>
      </c>
      <c r="P60" s="13"/>
    </row>
    <row r="61" spans="2:16" ht="12.75" customHeight="1" x14ac:dyDescent="0.3">
      <c r="B61" s="13"/>
      <c r="C61" s="50">
        <f t="shared" si="4"/>
        <v>57</v>
      </c>
      <c r="D61" s="52">
        <f t="shared" si="5"/>
        <v>6722056.4948948929</v>
      </c>
      <c r="E61" s="52">
        <f t="shared" si="0"/>
        <v>67479.446688762968</v>
      </c>
      <c r="F61" s="51">
        <f t="shared" si="1"/>
        <v>50415.423711711694</v>
      </c>
      <c r="G61" s="52">
        <f t="shared" si="2"/>
        <v>17064.022977051274</v>
      </c>
      <c r="H61" s="53">
        <f t="shared" si="3"/>
        <v>6704992.4719178416</v>
      </c>
      <c r="I61" s="13"/>
      <c r="J61" s="50">
        <f t="shared" si="10"/>
        <v>45</v>
      </c>
      <c r="K61" s="52">
        <f t="shared" si="11"/>
        <v>251562.16163659716</v>
      </c>
      <c r="L61" s="52">
        <f t="shared" si="6"/>
        <v>16801.489047772408</v>
      </c>
      <c r="M61" s="51">
        <f t="shared" si="7"/>
        <v>1991.5337796230606</v>
      </c>
      <c r="N61" s="52">
        <f t="shared" si="8"/>
        <v>14809.955268149348</v>
      </c>
      <c r="O61" s="53">
        <f t="shared" si="9"/>
        <v>236752.20636844781</v>
      </c>
      <c r="P61" s="13"/>
    </row>
    <row r="62" spans="2:16" ht="12.75" customHeight="1" x14ac:dyDescent="0.3">
      <c r="B62" s="13"/>
      <c r="C62" s="50">
        <f t="shared" si="4"/>
        <v>58</v>
      </c>
      <c r="D62" s="52">
        <f t="shared" si="5"/>
        <v>6704992.4719178416</v>
      </c>
      <c r="E62" s="52">
        <f t="shared" si="0"/>
        <v>67479.446688762968</v>
      </c>
      <c r="F62" s="51">
        <f t="shared" si="1"/>
        <v>50287.443539383807</v>
      </c>
      <c r="G62" s="52">
        <f t="shared" si="2"/>
        <v>17192.003149379161</v>
      </c>
      <c r="H62" s="53">
        <f t="shared" si="3"/>
        <v>6687800.4687684625</v>
      </c>
      <c r="I62" s="13"/>
      <c r="J62" s="50">
        <f t="shared" si="10"/>
        <v>46</v>
      </c>
      <c r="K62" s="52">
        <f t="shared" si="11"/>
        <v>236752.20636844781</v>
      </c>
      <c r="L62" s="52">
        <f t="shared" si="6"/>
        <v>16801.489047772408</v>
      </c>
      <c r="M62" s="51">
        <f t="shared" si="7"/>
        <v>1874.2883004168787</v>
      </c>
      <c r="N62" s="52">
        <f t="shared" si="8"/>
        <v>14927.20074735553</v>
      </c>
      <c r="O62" s="53">
        <f t="shared" si="9"/>
        <v>221825.00562109228</v>
      </c>
      <c r="P62" s="13"/>
    </row>
    <row r="63" spans="2:16" ht="12.75" customHeight="1" x14ac:dyDescent="0.3">
      <c r="B63" s="13"/>
      <c r="C63" s="50">
        <f t="shared" si="4"/>
        <v>59</v>
      </c>
      <c r="D63" s="52">
        <f t="shared" si="5"/>
        <v>6687800.4687684625</v>
      </c>
      <c r="E63" s="52">
        <f t="shared" si="0"/>
        <v>67479.446688762968</v>
      </c>
      <c r="F63" s="51">
        <f t="shared" si="1"/>
        <v>50158.50351576347</v>
      </c>
      <c r="G63" s="52">
        <f t="shared" si="2"/>
        <v>17320.943172999498</v>
      </c>
      <c r="H63" s="53">
        <f t="shared" si="3"/>
        <v>6670479.5255954629</v>
      </c>
      <c r="I63" s="13"/>
      <c r="J63" s="50">
        <f t="shared" si="10"/>
        <v>47</v>
      </c>
      <c r="K63" s="52">
        <f t="shared" si="11"/>
        <v>221825.00562109228</v>
      </c>
      <c r="L63" s="52">
        <f t="shared" si="6"/>
        <v>16801.489047772408</v>
      </c>
      <c r="M63" s="51">
        <f t="shared" si="7"/>
        <v>1756.1146278336473</v>
      </c>
      <c r="N63" s="52">
        <f t="shared" si="8"/>
        <v>15045.37441993876</v>
      </c>
      <c r="O63" s="53">
        <f t="shared" si="9"/>
        <v>206779.6312011535</v>
      </c>
      <c r="P63" s="13"/>
    </row>
    <row r="64" spans="2:16" ht="12.75" customHeight="1" x14ac:dyDescent="0.3">
      <c r="B64" s="13"/>
      <c r="C64" s="64">
        <f t="shared" si="4"/>
        <v>60</v>
      </c>
      <c r="D64" s="65">
        <f t="shared" si="5"/>
        <v>6670479.5255954629</v>
      </c>
      <c r="E64" s="65">
        <f t="shared" si="0"/>
        <v>67479.446688762968</v>
      </c>
      <c r="F64" s="66">
        <f t="shared" si="1"/>
        <v>50028.596441965972</v>
      </c>
      <c r="G64" s="65">
        <f t="shared" si="2"/>
        <v>17450.850246796996</v>
      </c>
      <c r="H64" s="67">
        <f t="shared" si="3"/>
        <v>6653028.6753486656</v>
      </c>
      <c r="I64" s="13"/>
      <c r="J64" s="64">
        <f t="shared" si="10"/>
        <v>48</v>
      </c>
      <c r="K64" s="65">
        <f t="shared" si="11"/>
        <v>206779.6312011535</v>
      </c>
      <c r="L64" s="65">
        <f t="shared" si="6"/>
        <v>16801.489047772408</v>
      </c>
      <c r="M64" s="66">
        <f t="shared" si="7"/>
        <v>1637.0054136757985</v>
      </c>
      <c r="N64" s="65">
        <f t="shared" si="8"/>
        <v>15164.483634096609</v>
      </c>
      <c r="O64" s="67">
        <f t="shared" si="9"/>
        <v>191615.14756705691</v>
      </c>
      <c r="P64" s="13"/>
    </row>
    <row r="65" spans="2:16" ht="12.75" customHeight="1" x14ac:dyDescent="0.3">
      <c r="B65" s="13"/>
      <c r="C65" s="50">
        <f t="shared" si="4"/>
        <v>61</v>
      </c>
      <c r="D65" s="52">
        <f t="shared" si="5"/>
        <v>6653028.6753486656</v>
      </c>
      <c r="E65" s="52">
        <f t="shared" si="0"/>
        <v>67479.446688762968</v>
      </c>
      <c r="F65" s="51">
        <f t="shared" si="1"/>
        <v>49897.715065114993</v>
      </c>
      <c r="G65" s="52">
        <f t="shared" si="2"/>
        <v>17581.731623647975</v>
      </c>
      <c r="H65" s="53">
        <f t="shared" si="3"/>
        <v>6635446.9437250178</v>
      </c>
      <c r="I65" s="13"/>
      <c r="J65" s="50">
        <f t="shared" si="10"/>
        <v>49</v>
      </c>
      <c r="K65" s="52">
        <f t="shared" si="11"/>
        <v>191615.14756705691</v>
      </c>
      <c r="L65" s="52">
        <f t="shared" si="6"/>
        <v>16801.489047772408</v>
      </c>
      <c r="M65" s="51">
        <f t="shared" si="7"/>
        <v>1516.9532515725339</v>
      </c>
      <c r="N65" s="52">
        <f t="shared" si="8"/>
        <v>15284.535796199874</v>
      </c>
      <c r="O65" s="53">
        <f t="shared" si="9"/>
        <v>176330.61177085704</v>
      </c>
      <c r="P65" s="13"/>
    </row>
    <row r="66" spans="2:16" ht="12.75" customHeight="1" x14ac:dyDescent="0.3">
      <c r="B66" s="13"/>
      <c r="C66" s="50">
        <f t="shared" si="4"/>
        <v>62</v>
      </c>
      <c r="D66" s="52">
        <f t="shared" si="5"/>
        <v>6635446.9437250178</v>
      </c>
      <c r="E66" s="52">
        <f t="shared" si="0"/>
        <v>67479.446688762968</v>
      </c>
      <c r="F66" s="51">
        <f t="shared" si="1"/>
        <v>49765.852077937634</v>
      </c>
      <c r="G66" s="52">
        <f t="shared" si="2"/>
        <v>17713.594610825334</v>
      </c>
      <c r="H66" s="53">
        <f t="shared" si="3"/>
        <v>6617733.3491141926</v>
      </c>
      <c r="I66" s="13"/>
      <c r="J66" s="50">
        <f t="shared" si="10"/>
        <v>50</v>
      </c>
      <c r="K66" s="52">
        <f t="shared" si="11"/>
        <v>176330.61177085704</v>
      </c>
      <c r="L66" s="52">
        <f t="shared" si="6"/>
        <v>16801.489047772408</v>
      </c>
      <c r="M66" s="51">
        <f t="shared" si="7"/>
        <v>1395.9506765192848</v>
      </c>
      <c r="N66" s="52">
        <f t="shared" si="8"/>
        <v>15405.538371253122</v>
      </c>
      <c r="O66" s="53">
        <f t="shared" si="9"/>
        <v>160925.07339960392</v>
      </c>
      <c r="P66" s="13"/>
    </row>
    <row r="67" spans="2:16" ht="12.75" customHeight="1" x14ac:dyDescent="0.3">
      <c r="B67" s="13"/>
      <c r="C67" s="50">
        <f t="shared" si="4"/>
        <v>63</v>
      </c>
      <c r="D67" s="52">
        <f t="shared" si="5"/>
        <v>6617733.3491141926</v>
      </c>
      <c r="E67" s="52">
        <f t="shared" si="0"/>
        <v>67479.446688762968</v>
      </c>
      <c r="F67" s="51">
        <f t="shared" si="1"/>
        <v>49633.000118356445</v>
      </c>
      <c r="G67" s="52">
        <f t="shared" si="2"/>
        <v>17846.446570406522</v>
      </c>
      <c r="H67" s="53">
        <f t="shared" si="3"/>
        <v>6599886.902543786</v>
      </c>
      <c r="I67" s="13"/>
      <c r="J67" s="50">
        <f t="shared" si="10"/>
        <v>51</v>
      </c>
      <c r="K67" s="52">
        <f t="shared" si="11"/>
        <v>160925.07339960392</v>
      </c>
      <c r="L67" s="52">
        <f t="shared" si="6"/>
        <v>16801.489047772408</v>
      </c>
      <c r="M67" s="51">
        <f t="shared" si="7"/>
        <v>1273.9901644135311</v>
      </c>
      <c r="N67" s="52">
        <f t="shared" si="8"/>
        <v>15527.498883358876</v>
      </c>
      <c r="O67" s="53">
        <f t="shared" si="9"/>
        <v>145397.57451624505</v>
      </c>
      <c r="P67" s="13"/>
    </row>
    <row r="68" spans="2:16" ht="12.75" customHeight="1" x14ac:dyDescent="0.3">
      <c r="B68" s="13"/>
      <c r="C68" s="50">
        <f t="shared" si="4"/>
        <v>64</v>
      </c>
      <c r="D68" s="52">
        <f t="shared" si="5"/>
        <v>6599886.902543786</v>
      </c>
      <c r="E68" s="52">
        <f t="shared" si="0"/>
        <v>67479.446688762968</v>
      </c>
      <c r="F68" s="51">
        <f t="shared" si="1"/>
        <v>49499.151769078395</v>
      </c>
      <c r="G68" s="52">
        <f t="shared" si="2"/>
        <v>17980.294919684573</v>
      </c>
      <c r="H68" s="53">
        <f t="shared" si="3"/>
        <v>6581906.6076241015</v>
      </c>
      <c r="I68" s="13"/>
      <c r="J68" s="50">
        <f t="shared" si="10"/>
        <v>52</v>
      </c>
      <c r="K68" s="52">
        <f t="shared" si="11"/>
        <v>145397.57451624505</v>
      </c>
      <c r="L68" s="52">
        <f t="shared" si="6"/>
        <v>16801.489047772408</v>
      </c>
      <c r="M68" s="51">
        <f t="shared" si="7"/>
        <v>1151.06413158694</v>
      </c>
      <c r="N68" s="52">
        <f t="shared" si="8"/>
        <v>15650.424916185468</v>
      </c>
      <c r="O68" s="53">
        <f t="shared" si="9"/>
        <v>129747.14960005958</v>
      </c>
      <c r="P68" s="13"/>
    </row>
    <row r="69" spans="2:16" ht="12.75" customHeight="1" x14ac:dyDescent="0.3">
      <c r="B69" s="13"/>
      <c r="C69" s="50">
        <f t="shared" si="4"/>
        <v>65</v>
      </c>
      <c r="D69" s="52">
        <f t="shared" si="5"/>
        <v>6581906.6076241015</v>
      </c>
      <c r="E69" s="52">
        <f t="shared" si="0"/>
        <v>67479.446688762968</v>
      </c>
      <c r="F69" s="51">
        <f t="shared" si="1"/>
        <v>49364.299557180755</v>
      </c>
      <c r="G69" s="52">
        <f t="shared" si="2"/>
        <v>18115.147131582213</v>
      </c>
      <c r="H69" s="53">
        <f t="shared" si="3"/>
        <v>6563791.4604925197</v>
      </c>
      <c r="I69" s="13"/>
      <c r="J69" s="50">
        <f t="shared" si="10"/>
        <v>53</v>
      </c>
      <c r="K69" s="52">
        <f t="shared" si="11"/>
        <v>129747.14960005958</v>
      </c>
      <c r="L69" s="52">
        <f t="shared" si="6"/>
        <v>16801.489047772408</v>
      </c>
      <c r="M69" s="51">
        <f t="shared" si="7"/>
        <v>1027.1649343338049</v>
      </c>
      <c r="N69" s="52">
        <f t="shared" si="8"/>
        <v>15774.324113438603</v>
      </c>
      <c r="O69" s="53">
        <f t="shared" si="9"/>
        <v>113972.82548662098</v>
      </c>
      <c r="P69" s="13"/>
    </row>
    <row r="70" spans="2:16" ht="12.75" customHeight="1" x14ac:dyDescent="0.3">
      <c r="B70" s="13"/>
      <c r="C70" s="50">
        <f t="shared" si="4"/>
        <v>66</v>
      </c>
      <c r="D70" s="52">
        <f t="shared" si="5"/>
        <v>6563791.4604925197</v>
      </c>
      <c r="E70" s="52">
        <f t="shared" si="0"/>
        <v>67479.446688762968</v>
      </c>
      <c r="F70" s="51">
        <f t="shared" si="1"/>
        <v>49228.435953693901</v>
      </c>
      <c r="G70" s="52">
        <f t="shared" si="2"/>
        <v>18251.010735069067</v>
      </c>
      <c r="H70" s="53">
        <f t="shared" si="3"/>
        <v>6545540.4497574503</v>
      </c>
      <c r="I70" s="13"/>
      <c r="J70" s="50">
        <f t="shared" si="10"/>
        <v>54</v>
      </c>
      <c r="K70" s="52">
        <f t="shared" si="11"/>
        <v>113972.82548662098</v>
      </c>
      <c r="L70" s="52">
        <f t="shared" si="6"/>
        <v>16801.489047772408</v>
      </c>
      <c r="M70" s="51">
        <f t="shared" si="7"/>
        <v>902.28486843574944</v>
      </c>
      <c r="N70" s="52">
        <f t="shared" si="8"/>
        <v>15899.204179336659</v>
      </c>
      <c r="O70" s="53">
        <f t="shared" si="9"/>
        <v>98073.621307284309</v>
      </c>
      <c r="P70" s="13"/>
    </row>
    <row r="71" spans="2:16" ht="12.75" customHeight="1" x14ac:dyDescent="0.3">
      <c r="B71" s="13"/>
      <c r="C71" s="50">
        <f t="shared" si="4"/>
        <v>67</v>
      </c>
      <c r="D71" s="52">
        <f t="shared" si="5"/>
        <v>6545540.4497574503</v>
      </c>
      <c r="E71" s="52">
        <f t="shared" si="0"/>
        <v>67479.446688762968</v>
      </c>
      <c r="F71" s="51">
        <f t="shared" si="1"/>
        <v>49091.553373180875</v>
      </c>
      <c r="G71" s="52">
        <f t="shared" si="2"/>
        <v>18387.893315582092</v>
      </c>
      <c r="H71" s="53">
        <f t="shared" si="3"/>
        <v>6527152.5564418677</v>
      </c>
      <c r="I71" s="13"/>
      <c r="J71" s="50">
        <f t="shared" si="10"/>
        <v>55</v>
      </c>
      <c r="K71" s="52">
        <f t="shared" si="11"/>
        <v>98073.621307284309</v>
      </c>
      <c r="L71" s="52">
        <f t="shared" si="6"/>
        <v>16801.489047772408</v>
      </c>
      <c r="M71" s="51">
        <f t="shared" si="7"/>
        <v>776.41616868266749</v>
      </c>
      <c r="N71" s="52">
        <f t="shared" si="8"/>
        <v>16025.072879089739</v>
      </c>
      <c r="O71" s="53">
        <f t="shared" si="9"/>
        <v>82048.548428194568</v>
      </c>
      <c r="P71" s="13"/>
    </row>
    <row r="72" spans="2:16" ht="12.75" customHeight="1" x14ac:dyDescent="0.3">
      <c r="B72" s="13"/>
      <c r="C72" s="50">
        <f t="shared" si="4"/>
        <v>68</v>
      </c>
      <c r="D72" s="52">
        <f t="shared" si="5"/>
        <v>6527152.5564418677</v>
      </c>
      <c r="E72" s="52">
        <f t="shared" si="0"/>
        <v>67479.446688762968</v>
      </c>
      <c r="F72" s="51">
        <f t="shared" si="1"/>
        <v>48953.644173314009</v>
      </c>
      <c r="G72" s="52">
        <f t="shared" si="2"/>
        <v>18525.802515448959</v>
      </c>
      <c r="H72" s="53">
        <f t="shared" si="3"/>
        <v>6508626.7539264187</v>
      </c>
      <c r="I72" s="13"/>
      <c r="J72" s="50">
        <f t="shared" si="10"/>
        <v>56</v>
      </c>
      <c r="K72" s="52">
        <f t="shared" si="11"/>
        <v>82048.548428194568</v>
      </c>
      <c r="L72" s="52">
        <f t="shared" si="6"/>
        <v>16801.489047772408</v>
      </c>
      <c r="M72" s="51">
        <f t="shared" si="7"/>
        <v>649.55100838987369</v>
      </c>
      <c r="N72" s="52">
        <f t="shared" si="8"/>
        <v>16151.938039382534</v>
      </c>
      <c r="O72" s="53">
        <f t="shared" si="9"/>
        <v>65896.610388812027</v>
      </c>
      <c r="P72" s="13"/>
    </row>
    <row r="73" spans="2:16" ht="12.75" customHeight="1" x14ac:dyDescent="0.3">
      <c r="B73" s="13"/>
      <c r="C73" s="50">
        <f t="shared" si="4"/>
        <v>69</v>
      </c>
      <c r="D73" s="52">
        <f t="shared" si="5"/>
        <v>6508626.7539264187</v>
      </c>
      <c r="E73" s="52">
        <f t="shared" si="0"/>
        <v>67479.446688762968</v>
      </c>
      <c r="F73" s="51">
        <f t="shared" si="1"/>
        <v>48814.700654448141</v>
      </c>
      <c r="G73" s="52">
        <f t="shared" si="2"/>
        <v>18664.746034314827</v>
      </c>
      <c r="H73" s="53">
        <f t="shared" si="3"/>
        <v>6489962.0078921039</v>
      </c>
      <c r="I73" s="13"/>
      <c r="J73" s="50">
        <f t="shared" si="10"/>
        <v>57</v>
      </c>
      <c r="K73" s="52">
        <f t="shared" si="11"/>
        <v>65896.610388812027</v>
      </c>
      <c r="L73" s="52">
        <f t="shared" si="6"/>
        <v>16801.489047772408</v>
      </c>
      <c r="M73" s="51">
        <f t="shared" si="7"/>
        <v>521.68149891142855</v>
      </c>
      <c r="N73" s="52">
        <f t="shared" si="8"/>
        <v>16279.807548860979</v>
      </c>
      <c r="O73" s="53">
        <f t="shared" si="9"/>
        <v>49616.802839951051</v>
      </c>
      <c r="P73" s="13"/>
    </row>
    <row r="74" spans="2:16" ht="12.75" customHeight="1" x14ac:dyDescent="0.3">
      <c r="B74" s="13"/>
      <c r="C74" s="50">
        <f t="shared" si="4"/>
        <v>70</v>
      </c>
      <c r="D74" s="52">
        <f t="shared" si="5"/>
        <v>6489962.0078921039</v>
      </c>
      <c r="E74" s="52">
        <f t="shared" si="0"/>
        <v>67479.446688762968</v>
      </c>
      <c r="F74" s="51">
        <f t="shared" si="1"/>
        <v>48674.715059190778</v>
      </c>
      <c r="G74" s="52">
        <f t="shared" si="2"/>
        <v>18804.73162957219</v>
      </c>
      <c r="H74" s="53">
        <f t="shared" si="3"/>
        <v>6471157.276262532</v>
      </c>
      <c r="I74" s="13"/>
      <c r="J74" s="50">
        <f t="shared" si="10"/>
        <v>58</v>
      </c>
      <c r="K74" s="52">
        <f t="shared" si="11"/>
        <v>49616.802839951051</v>
      </c>
      <c r="L74" s="52">
        <f t="shared" si="6"/>
        <v>16801.489047772408</v>
      </c>
      <c r="M74" s="51">
        <f t="shared" si="7"/>
        <v>392.7996891496125</v>
      </c>
      <c r="N74" s="52">
        <f t="shared" si="8"/>
        <v>16408.689358622796</v>
      </c>
      <c r="O74" s="53">
        <f t="shared" si="9"/>
        <v>33208.113481328255</v>
      </c>
      <c r="P74" s="13"/>
    </row>
    <row r="75" spans="2:16" ht="12.75" customHeight="1" x14ac:dyDescent="0.3">
      <c r="B75" s="13"/>
      <c r="C75" s="50">
        <f t="shared" si="4"/>
        <v>71</v>
      </c>
      <c r="D75" s="52">
        <f t="shared" si="5"/>
        <v>6471157.276262532</v>
      </c>
      <c r="E75" s="52">
        <f t="shared" si="0"/>
        <v>67479.446688762968</v>
      </c>
      <c r="F75" s="51">
        <f t="shared" si="1"/>
        <v>48533.679571968991</v>
      </c>
      <c r="G75" s="52">
        <f t="shared" si="2"/>
        <v>18945.767116793977</v>
      </c>
      <c r="H75" s="53">
        <f t="shared" si="3"/>
        <v>6452211.5091457376</v>
      </c>
      <c r="I75" s="13"/>
      <c r="J75" s="50">
        <f t="shared" si="10"/>
        <v>59</v>
      </c>
      <c r="K75" s="52">
        <f t="shared" si="11"/>
        <v>33208.113481328255</v>
      </c>
      <c r="L75" s="52">
        <f t="shared" si="6"/>
        <v>16801.489047772408</v>
      </c>
      <c r="M75" s="51">
        <f t="shared" si="7"/>
        <v>262.89756506051532</v>
      </c>
      <c r="N75" s="52">
        <f t="shared" si="8"/>
        <v>16538.59148271189</v>
      </c>
      <c r="O75" s="53">
        <f t="shared" si="9"/>
        <v>16669.521998616365</v>
      </c>
      <c r="P75" s="13"/>
    </row>
    <row r="76" spans="2:16" ht="12.75" customHeight="1" x14ac:dyDescent="0.3">
      <c r="B76" s="13"/>
      <c r="C76" s="64">
        <f t="shared" si="4"/>
        <v>72</v>
      </c>
      <c r="D76" s="65">
        <f t="shared" si="5"/>
        <v>6452211.5091457376</v>
      </c>
      <c r="E76" s="65">
        <f t="shared" si="0"/>
        <v>67479.446688762968</v>
      </c>
      <c r="F76" s="66">
        <f t="shared" si="1"/>
        <v>48391.586318593028</v>
      </c>
      <c r="G76" s="65">
        <f t="shared" si="2"/>
        <v>19087.860370169939</v>
      </c>
      <c r="H76" s="67">
        <f t="shared" si="3"/>
        <v>6433123.6487755673</v>
      </c>
      <c r="I76" s="13"/>
      <c r="J76" s="64">
        <f t="shared" si="10"/>
        <v>60</v>
      </c>
      <c r="K76" s="65">
        <f t="shared" si="11"/>
        <v>16669.521998616365</v>
      </c>
      <c r="L76" s="65">
        <f t="shared" si="6"/>
        <v>16801.489047772408</v>
      </c>
      <c r="M76" s="66">
        <f t="shared" si="7"/>
        <v>131.96704915571289</v>
      </c>
      <c r="N76" s="65">
        <f t="shared" si="8"/>
        <v>16669.521998616696</v>
      </c>
      <c r="O76" s="67">
        <f t="shared" si="9"/>
        <v>-3.3105607144534588E-10</v>
      </c>
      <c r="P76" s="13"/>
    </row>
    <row r="77" spans="2:16" ht="12.75" customHeight="1" x14ac:dyDescent="0.3">
      <c r="B77" s="13"/>
      <c r="C77" s="50">
        <f t="shared" si="4"/>
        <v>73</v>
      </c>
      <c r="D77" s="52">
        <f t="shared" si="5"/>
        <v>6433123.6487755673</v>
      </c>
      <c r="E77" s="52">
        <f t="shared" si="0"/>
        <v>67479.446688762968</v>
      </c>
      <c r="F77" s="51">
        <f t="shared" si="1"/>
        <v>48248.427365816759</v>
      </c>
      <c r="G77" s="52">
        <f t="shared" si="2"/>
        <v>19231.019322946209</v>
      </c>
      <c r="H77" s="53">
        <f t="shared" si="3"/>
        <v>6413892.6294526206</v>
      </c>
      <c r="I77" s="13"/>
      <c r="J77" s="17" t="str">
        <f t="shared" si="10"/>
        <v/>
      </c>
      <c r="K77" s="15" t="str">
        <f t="shared" si="11"/>
        <v/>
      </c>
      <c r="L77" s="15" t="str">
        <f t="shared" si="6"/>
        <v/>
      </c>
      <c r="M77" s="18" t="str">
        <f t="shared" si="7"/>
        <v/>
      </c>
      <c r="N77" s="15" t="str">
        <f t="shared" si="8"/>
        <v/>
      </c>
      <c r="O77" s="19" t="str">
        <f t="shared" si="9"/>
        <v/>
      </c>
      <c r="P77" s="13"/>
    </row>
    <row r="78" spans="2:16" ht="12.75" customHeight="1" x14ac:dyDescent="0.3">
      <c r="B78" s="13"/>
      <c r="C78" s="50">
        <f t="shared" si="4"/>
        <v>74</v>
      </c>
      <c r="D78" s="52">
        <f t="shared" si="5"/>
        <v>6413892.6294526206</v>
      </c>
      <c r="E78" s="52">
        <f t="shared" si="0"/>
        <v>67479.446688762968</v>
      </c>
      <c r="F78" s="51">
        <f t="shared" si="1"/>
        <v>48104.194720894659</v>
      </c>
      <c r="G78" s="52">
        <f t="shared" si="2"/>
        <v>19375.251967868309</v>
      </c>
      <c r="H78" s="53">
        <f t="shared" si="3"/>
        <v>6394517.3774847519</v>
      </c>
      <c r="I78" s="13"/>
      <c r="J78" s="17" t="str">
        <f t="shared" si="10"/>
        <v/>
      </c>
      <c r="K78" s="15" t="str">
        <f t="shared" si="11"/>
        <v/>
      </c>
      <c r="L78" s="15" t="str">
        <f t="shared" si="6"/>
        <v/>
      </c>
      <c r="M78" s="18" t="str">
        <f t="shared" si="7"/>
        <v/>
      </c>
      <c r="N78" s="15" t="str">
        <f t="shared" si="8"/>
        <v/>
      </c>
      <c r="O78" s="19" t="str">
        <f t="shared" si="9"/>
        <v/>
      </c>
      <c r="P78" s="13"/>
    </row>
    <row r="79" spans="2:16" ht="12.75" customHeight="1" x14ac:dyDescent="0.3">
      <c r="B79" s="13"/>
      <c r="C79" s="50">
        <f t="shared" si="4"/>
        <v>75</v>
      </c>
      <c r="D79" s="52">
        <f t="shared" si="5"/>
        <v>6394517.3774847519</v>
      </c>
      <c r="E79" s="52">
        <f t="shared" si="0"/>
        <v>67479.446688762968</v>
      </c>
      <c r="F79" s="51">
        <f t="shared" si="1"/>
        <v>47958.880331135639</v>
      </c>
      <c r="G79" s="52">
        <f t="shared" si="2"/>
        <v>19520.566357627329</v>
      </c>
      <c r="H79" s="53">
        <f t="shared" si="3"/>
        <v>6374996.8111271244</v>
      </c>
      <c r="I79" s="13"/>
      <c r="J79" s="17" t="str">
        <f t="shared" si="10"/>
        <v/>
      </c>
      <c r="K79" s="15" t="str">
        <f t="shared" si="11"/>
        <v/>
      </c>
      <c r="L79" s="15" t="str">
        <f t="shared" si="6"/>
        <v/>
      </c>
      <c r="M79" s="18" t="str">
        <f t="shared" si="7"/>
        <v/>
      </c>
      <c r="N79" s="15" t="str">
        <f t="shared" si="8"/>
        <v/>
      </c>
      <c r="O79" s="19" t="str">
        <f t="shared" si="9"/>
        <v/>
      </c>
      <c r="P79" s="13"/>
    </row>
    <row r="80" spans="2:16" ht="12.75" customHeight="1" x14ac:dyDescent="0.3">
      <c r="B80" s="13"/>
      <c r="C80" s="50">
        <f t="shared" si="4"/>
        <v>76</v>
      </c>
      <c r="D80" s="52">
        <f t="shared" si="5"/>
        <v>6374996.8111271244</v>
      </c>
      <c r="E80" s="52">
        <f t="shared" si="0"/>
        <v>67479.446688762968</v>
      </c>
      <c r="F80" s="51">
        <f t="shared" si="1"/>
        <v>47812.476083453432</v>
      </c>
      <c r="G80" s="52">
        <f t="shared" si="2"/>
        <v>19666.970605309536</v>
      </c>
      <c r="H80" s="53">
        <f t="shared" si="3"/>
        <v>6355329.8405218152</v>
      </c>
      <c r="I80" s="13"/>
      <c r="J80" s="17" t="str">
        <f t="shared" si="10"/>
        <v/>
      </c>
      <c r="K80" s="15" t="str">
        <f t="shared" si="11"/>
        <v/>
      </c>
      <c r="L80" s="15" t="str">
        <f t="shared" si="6"/>
        <v/>
      </c>
      <c r="M80" s="18" t="str">
        <f t="shared" si="7"/>
        <v/>
      </c>
      <c r="N80" s="15" t="str">
        <f t="shared" si="8"/>
        <v/>
      </c>
      <c r="O80" s="19" t="str">
        <f t="shared" si="9"/>
        <v/>
      </c>
      <c r="P80" s="13"/>
    </row>
    <row r="81" spans="2:16" ht="12.75" customHeight="1" x14ac:dyDescent="0.3">
      <c r="B81" s="13"/>
      <c r="C81" s="50">
        <f t="shared" si="4"/>
        <v>77</v>
      </c>
      <c r="D81" s="52">
        <f t="shared" si="5"/>
        <v>6355329.8405218152</v>
      </c>
      <c r="E81" s="52">
        <f t="shared" si="0"/>
        <v>67479.446688762968</v>
      </c>
      <c r="F81" s="51">
        <f t="shared" si="1"/>
        <v>47664.973803913614</v>
      </c>
      <c r="G81" s="52">
        <f t="shared" si="2"/>
        <v>19814.472884849354</v>
      </c>
      <c r="H81" s="53">
        <f t="shared" si="3"/>
        <v>6335515.3676369656</v>
      </c>
      <c r="I81" s="13"/>
      <c r="J81" s="17" t="str">
        <f t="shared" si="10"/>
        <v/>
      </c>
      <c r="K81" s="15" t="str">
        <f t="shared" si="11"/>
        <v/>
      </c>
      <c r="L81" s="15" t="str">
        <f t="shared" si="6"/>
        <v/>
      </c>
      <c r="M81" s="18" t="str">
        <f t="shared" si="7"/>
        <v/>
      </c>
      <c r="N81" s="15" t="str">
        <f t="shared" si="8"/>
        <v/>
      </c>
      <c r="O81" s="19" t="str">
        <f t="shared" si="9"/>
        <v/>
      </c>
      <c r="P81" s="13"/>
    </row>
    <row r="82" spans="2:16" ht="12.75" customHeight="1" x14ac:dyDescent="0.3">
      <c r="B82" s="13"/>
      <c r="C82" s="50">
        <f t="shared" si="4"/>
        <v>78</v>
      </c>
      <c r="D82" s="52">
        <f t="shared" si="5"/>
        <v>6335515.3676369656</v>
      </c>
      <c r="E82" s="52">
        <f t="shared" si="0"/>
        <v>67479.446688762968</v>
      </c>
      <c r="F82" s="51">
        <f t="shared" si="1"/>
        <v>47516.365257277241</v>
      </c>
      <c r="G82" s="52">
        <f t="shared" si="2"/>
        <v>19963.081431485727</v>
      </c>
      <c r="H82" s="53">
        <f t="shared" si="3"/>
        <v>6315552.2862054799</v>
      </c>
      <c r="I82" s="13"/>
      <c r="J82" s="17" t="str">
        <f t="shared" si="10"/>
        <v/>
      </c>
      <c r="K82" s="15" t="str">
        <f t="shared" si="11"/>
        <v/>
      </c>
      <c r="L82" s="15" t="str">
        <f t="shared" si="6"/>
        <v/>
      </c>
      <c r="M82" s="18" t="str">
        <f t="shared" si="7"/>
        <v/>
      </c>
      <c r="N82" s="15" t="str">
        <f t="shared" si="8"/>
        <v/>
      </c>
      <c r="O82" s="19" t="str">
        <f t="shared" si="9"/>
        <v/>
      </c>
      <c r="P82" s="13"/>
    </row>
    <row r="83" spans="2:16" ht="12.75" customHeight="1" x14ac:dyDescent="0.3">
      <c r="B83" s="13"/>
      <c r="C83" s="50">
        <f t="shared" si="4"/>
        <v>79</v>
      </c>
      <c r="D83" s="52">
        <f t="shared" si="5"/>
        <v>6315552.2862054799</v>
      </c>
      <c r="E83" s="52">
        <f t="shared" si="0"/>
        <v>67479.446688762968</v>
      </c>
      <c r="F83" s="51">
        <f t="shared" si="1"/>
        <v>47366.642146541097</v>
      </c>
      <c r="G83" s="52">
        <f t="shared" si="2"/>
        <v>20112.804542221871</v>
      </c>
      <c r="H83" s="53">
        <f t="shared" si="3"/>
        <v>6295439.4816632578</v>
      </c>
      <c r="I83" s="13"/>
      <c r="J83" s="17" t="str">
        <f t="shared" si="10"/>
        <v/>
      </c>
      <c r="K83" s="15" t="str">
        <f t="shared" si="11"/>
        <v/>
      </c>
      <c r="L83" s="15" t="str">
        <f t="shared" si="6"/>
        <v/>
      </c>
      <c r="M83" s="18" t="str">
        <f t="shared" si="7"/>
        <v/>
      </c>
      <c r="N83" s="15" t="str">
        <f t="shared" si="8"/>
        <v/>
      </c>
      <c r="O83" s="19" t="str">
        <f t="shared" si="9"/>
        <v/>
      </c>
      <c r="P83" s="13"/>
    </row>
    <row r="84" spans="2:16" ht="12.75" customHeight="1" x14ac:dyDescent="0.3">
      <c r="B84" s="13"/>
      <c r="C84" s="50">
        <f t="shared" si="4"/>
        <v>80</v>
      </c>
      <c r="D84" s="52">
        <f t="shared" si="5"/>
        <v>6295439.4816632578</v>
      </c>
      <c r="E84" s="52">
        <f t="shared" si="0"/>
        <v>67479.446688762968</v>
      </c>
      <c r="F84" s="51">
        <f t="shared" si="1"/>
        <v>47215.796112474432</v>
      </c>
      <c r="G84" s="52">
        <f t="shared" si="2"/>
        <v>20263.650576288535</v>
      </c>
      <c r="H84" s="53">
        <f t="shared" si="3"/>
        <v>6275175.831086969</v>
      </c>
      <c r="I84" s="13"/>
      <c r="J84" s="17" t="str">
        <f t="shared" si="10"/>
        <v/>
      </c>
      <c r="K84" s="15" t="str">
        <f t="shared" si="11"/>
        <v/>
      </c>
      <c r="L84" s="15" t="str">
        <f t="shared" si="6"/>
        <v/>
      </c>
      <c r="M84" s="18" t="str">
        <f t="shared" si="7"/>
        <v/>
      </c>
      <c r="N84" s="15" t="str">
        <f t="shared" si="8"/>
        <v/>
      </c>
      <c r="O84" s="19" t="str">
        <f t="shared" si="9"/>
        <v/>
      </c>
      <c r="P84" s="13"/>
    </row>
    <row r="85" spans="2:16" ht="12.75" customHeight="1" x14ac:dyDescent="0.3">
      <c r="B85" s="13"/>
      <c r="C85" s="50">
        <f t="shared" si="4"/>
        <v>81</v>
      </c>
      <c r="D85" s="52">
        <f t="shared" si="5"/>
        <v>6275175.831086969</v>
      </c>
      <c r="E85" s="52">
        <f t="shared" si="0"/>
        <v>67479.446688762968</v>
      </c>
      <c r="F85" s="51">
        <f t="shared" si="1"/>
        <v>47063.818733152271</v>
      </c>
      <c r="G85" s="52">
        <f t="shared" si="2"/>
        <v>20415.627955610697</v>
      </c>
      <c r="H85" s="53">
        <f t="shared" si="3"/>
        <v>6254760.2031313581</v>
      </c>
      <c r="I85" s="13"/>
      <c r="J85" s="17" t="str">
        <f t="shared" si="10"/>
        <v/>
      </c>
      <c r="K85" s="15" t="str">
        <f t="shared" si="11"/>
        <v/>
      </c>
      <c r="L85" s="15" t="str">
        <f t="shared" si="6"/>
        <v/>
      </c>
      <c r="M85" s="18" t="str">
        <f t="shared" si="7"/>
        <v/>
      </c>
      <c r="N85" s="15" t="str">
        <f t="shared" si="8"/>
        <v/>
      </c>
      <c r="O85" s="19" t="str">
        <f t="shared" si="9"/>
        <v/>
      </c>
      <c r="P85" s="13"/>
    </row>
    <row r="86" spans="2:16" ht="12.75" customHeight="1" x14ac:dyDescent="0.3">
      <c r="B86" s="13"/>
      <c r="C86" s="50">
        <f t="shared" si="4"/>
        <v>82</v>
      </c>
      <c r="D86" s="52">
        <f t="shared" si="5"/>
        <v>6254760.2031313581</v>
      </c>
      <c r="E86" s="52">
        <f t="shared" si="0"/>
        <v>67479.446688762968</v>
      </c>
      <c r="F86" s="51">
        <f t="shared" si="1"/>
        <v>46910.701523485186</v>
      </c>
      <c r="G86" s="52">
        <f t="shared" si="2"/>
        <v>20568.745165277782</v>
      </c>
      <c r="H86" s="53">
        <f t="shared" si="3"/>
        <v>6234191.4579660799</v>
      </c>
      <c r="I86" s="13"/>
      <c r="J86" s="17" t="str">
        <f t="shared" si="10"/>
        <v/>
      </c>
      <c r="K86" s="15" t="str">
        <f t="shared" si="11"/>
        <v/>
      </c>
      <c r="L86" s="15" t="str">
        <f t="shared" si="6"/>
        <v/>
      </c>
      <c r="M86" s="18" t="str">
        <f t="shared" si="7"/>
        <v/>
      </c>
      <c r="N86" s="15" t="str">
        <f t="shared" si="8"/>
        <v/>
      </c>
      <c r="O86" s="19" t="str">
        <f t="shared" si="9"/>
        <v/>
      </c>
      <c r="P86" s="13"/>
    </row>
    <row r="87" spans="2:16" ht="12.75" customHeight="1" x14ac:dyDescent="0.3">
      <c r="B87" s="13"/>
      <c r="C87" s="50">
        <f t="shared" si="4"/>
        <v>83</v>
      </c>
      <c r="D87" s="52">
        <f t="shared" si="5"/>
        <v>6234191.4579660799</v>
      </c>
      <c r="E87" s="52">
        <f t="shared" si="0"/>
        <v>67479.446688762968</v>
      </c>
      <c r="F87" s="51">
        <f t="shared" si="1"/>
        <v>46756.435934745597</v>
      </c>
      <c r="G87" s="52">
        <f t="shared" si="2"/>
        <v>20723.01075401737</v>
      </c>
      <c r="H87" s="53">
        <f t="shared" si="3"/>
        <v>6213468.4472120628</v>
      </c>
      <c r="I87" s="13"/>
      <c r="J87" s="17" t="str">
        <f t="shared" si="10"/>
        <v/>
      </c>
      <c r="K87" s="15" t="str">
        <f t="shared" si="11"/>
        <v/>
      </c>
      <c r="L87" s="15" t="str">
        <f t="shared" si="6"/>
        <v/>
      </c>
      <c r="M87" s="18" t="str">
        <f t="shared" si="7"/>
        <v/>
      </c>
      <c r="N87" s="15" t="str">
        <f t="shared" si="8"/>
        <v/>
      </c>
      <c r="O87" s="19" t="str">
        <f t="shared" si="9"/>
        <v/>
      </c>
      <c r="P87" s="13"/>
    </row>
    <row r="88" spans="2:16" ht="12.75" customHeight="1" x14ac:dyDescent="0.3">
      <c r="B88" s="13"/>
      <c r="C88" s="64">
        <f t="shared" si="4"/>
        <v>84</v>
      </c>
      <c r="D88" s="65">
        <f t="shared" si="5"/>
        <v>6213468.4472120628</v>
      </c>
      <c r="E88" s="65">
        <f t="shared" si="0"/>
        <v>67479.446688762968</v>
      </c>
      <c r="F88" s="66">
        <f t="shared" si="1"/>
        <v>46601.013354090472</v>
      </c>
      <c r="G88" s="65">
        <f t="shared" si="2"/>
        <v>20878.433334672496</v>
      </c>
      <c r="H88" s="67">
        <f t="shared" si="3"/>
        <v>6192590.01387739</v>
      </c>
      <c r="I88" s="13"/>
      <c r="J88" s="20" t="str">
        <f t="shared" si="10"/>
        <v/>
      </c>
      <c r="K88" s="21" t="str">
        <f t="shared" si="11"/>
        <v/>
      </c>
      <c r="L88" s="21" t="str">
        <f t="shared" si="6"/>
        <v/>
      </c>
      <c r="M88" s="22" t="str">
        <f t="shared" si="7"/>
        <v/>
      </c>
      <c r="N88" s="21" t="str">
        <f t="shared" si="8"/>
        <v/>
      </c>
      <c r="O88" s="23" t="str">
        <f t="shared" si="9"/>
        <v/>
      </c>
      <c r="P88" s="13"/>
    </row>
    <row r="89" spans="2:16" ht="12.75" customHeight="1" x14ac:dyDescent="0.3">
      <c r="B89" s="13"/>
      <c r="C89" s="50">
        <f t="shared" si="4"/>
        <v>85</v>
      </c>
      <c r="D89" s="52">
        <f t="shared" si="5"/>
        <v>6192590.01387739</v>
      </c>
      <c r="E89" s="52">
        <f t="shared" si="0"/>
        <v>67479.446688762968</v>
      </c>
      <c r="F89" s="51">
        <f t="shared" si="1"/>
        <v>46444.425104080423</v>
      </c>
      <c r="G89" s="52">
        <f t="shared" si="2"/>
        <v>21035.021584682545</v>
      </c>
      <c r="H89" s="53">
        <f t="shared" si="3"/>
        <v>6171554.9922927078</v>
      </c>
      <c r="I89" s="13"/>
      <c r="J89" s="17" t="str">
        <f t="shared" si="10"/>
        <v/>
      </c>
      <c r="K89" s="15" t="str">
        <f t="shared" si="11"/>
        <v/>
      </c>
      <c r="L89" s="15" t="str">
        <f t="shared" si="6"/>
        <v/>
      </c>
      <c r="M89" s="18" t="str">
        <f t="shared" si="7"/>
        <v/>
      </c>
      <c r="N89" s="15" t="str">
        <f t="shared" si="8"/>
        <v/>
      </c>
      <c r="O89" s="19" t="str">
        <f t="shared" si="9"/>
        <v/>
      </c>
      <c r="P89" s="13"/>
    </row>
    <row r="90" spans="2:16" ht="12.75" customHeight="1" x14ac:dyDescent="0.3">
      <c r="B90" s="13"/>
      <c r="C90" s="50">
        <f t="shared" si="4"/>
        <v>86</v>
      </c>
      <c r="D90" s="52">
        <f t="shared" si="5"/>
        <v>6171554.9922927078</v>
      </c>
      <c r="E90" s="52">
        <f t="shared" si="0"/>
        <v>67479.446688762968</v>
      </c>
      <c r="F90" s="51">
        <f t="shared" si="1"/>
        <v>46286.662442195309</v>
      </c>
      <c r="G90" s="52">
        <f t="shared" si="2"/>
        <v>21192.784246567659</v>
      </c>
      <c r="H90" s="53">
        <f t="shared" si="3"/>
        <v>6150362.2080461401</v>
      </c>
      <c r="I90" s="13"/>
      <c r="J90" s="17" t="str">
        <f t="shared" si="10"/>
        <v/>
      </c>
      <c r="K90" s="15" t="str">
        <f t="shared" si="11"/>
        <v/>
      </c>
      <c r="L90" s="15" t="str">
        <f t="shared" si="6"/>
        <v/>
      </c>
      <c r="M90" s="18" t="str">
        <f t="shared" si="7"/>
        <v/>
      </c>
      <c r="N90" s="15" t="str">
        <f t="shared" si="8"/>
        <v/>
      </c>
      <c r="O90" s="19" t="str">
        <f t="shared" si="9"/>
        <v/>
      </c>
      <c r="P90" s="13"/>
    </row>
    <row r="91" spans="2:16" ht="12.75" customHeight="1" x14ac:dyDescent="0.3">
      <c r="B91" s="13"/>
      <c r="C91" s="50">
        <f t="shared" si="4"/>
        <v>87</v>
      </c>
      <c r="D91" s="52">
        <f t="shared" si="5"/>
        <v>6150362.2080461401</v>
      </c>
      <c r="E91" s="52">
        <f t="shared" si="0"/>
        <v>67479.446688762968</v>
      </c>
      <c r="F91" s="51">
        <f t="shared" si="1"/>
        <v>46127.716560346053</v>
      </c>
      <c r="G91" s="52">
        <f t="shared" si="2"/>
        <v>21351.730128416915</v>
      </c>
      <c r="H91" s="53">
        <f t="shared" si="3"/>
        <v>6129010.4779177234</v>
      </c>
      <c r="I91" s="13"/>
      <c r="J91" s="17" t="str">
        <f t="shared" si="10"/>
        <v/>
      </c>
      <c r="K91" s="15" t="str">
        <f t="shared" si="11"/>
        <v/>
      </c>
      <c r="L91" s="15" t="str">
        <f t="shared" si="6"/>
        <v/>
      </c>
      <c r="M91" s="18" t="str">
        <f t="shared" si="7"/>
        <v/>
      </c>
      <c r="N91" s="15" t="str">
        <f t="shared" si="8"/>
        <v/>
      </c>
      <c r="O91" s="19" t="str">
        <f t="shared" si="9"/>
        <v/>
      </c>
      <c r="P91" s="13"/>
    </row>
    <row r="92" spans="2:16" ht="12.75" customHeight="1" x14ac:dyDescent="0.3">
      <c r="B92" s="13"/>
      <c r="C92" s="50">
        <f t="shared" si="4"/>
        <v>88</v>
      </c>
      <c r="D92" s="52">
        <f t="shared" si="5"/>
        <v>6129010.4779177234</v>
      </c>
      <c r="E92" s="52">
        <f t="shared" si="0"/>
        <v>67479.446688762968</v>
      </c>
      <c r="F92" s="51">
        <f t="shared" si="1"/>
        <v>45967.578584382922</v>
      </c>
      <c r="G92" s="52">
        <f t="shared" si="2"/>
        <v>21511.868104380046</v>
      </c>
      <c r="H92" s="53">
        <f t="shared" si="3"/>
        <v>6107498.6098133437</v>
      </c>
      <c r="I92" s="13"/>
      <c r="J92" s="17" t="str">
        <f t="shared" si="10"/>
        <v/>
      </c>
      <c r="K92" s="15" t="str">
        <f t="shared" si="11"/>
        <v/>
      </c>
      <c r="L92" s="15" t="str">
        <f t="shared" si="6"/>
        <v/>
      </c>
      <c r="M92" s="18" t="str">
        <f t="shared" si="7"/>
        <v/>
      </c>
      <c r="N92" s="15" t="str">
        <f t="shared" si="8"/>
        <v/>
      </c>
      <c r="O92" s="19" t="str">
        <f t="shared" si="9"/>
        <v/>
      </c>
      <c r="P92" s="13"/>
    </row>
    <row r="93" spans="2:16" ht="12.75" customHeight="1" x14ac:dyDescent="0.3">
      <c r="B93" s="13"/>
      <c r="C93" s="50">
        <f t="shared" si="4"/>
        <v>89</v>
      </c>
      <c r="D93" s="52">
        <f t="shared" si="5"/>
        <v>6107498.6098133437</v>
      </c>
      <c r="E93" s="52">
        <f t="shared" si="0"/>
        <v>67479.446688762968</v>
      </c>
      <c r="F93" s="51">
        <f t="shared" si="1"/>
        <v>45806.239573600084</v>
      </c>
      <c r="G93" s="52">
        <f t="shared" si="2"/>
        <v>21673.207115162884</v>
      </c>
      <c r="H93" s="53">
        <f t="shared" si="3"/>
        <v>6085825.4026981806</v>
      </c>
      <c r="I93" s="13"/>
      <c r="J93" s="17" t="str">
        <f t="shared" si="10"/>
        <v/>
      </c>
      <c r="K93" s="15" t="str">
        <f t="shared" si="11"/>
        <v/>
      </c>
      <c r="L93" s="15" t="str">
        <f t="shared" si="6"/>
        <v/>
      </c>
      <c r="M93" s="18" t="str">
        <f t="shared" si="7"/>
        <v/>
      </c>
      <c r="N93" s="15" t="str">
        <f t="shared" si="8"/>
        <v/>
      </c>
      <c r="O93" s="19" t="str">
        <f t="shared" si="9"/>
        <v/>
      </c>
      <c r="P93" s="13"/>
    </row>
    <row r="94" spans="2:16" ht="12.75" customHeight="1" x14ac:dyDescent="0.3">
      <c r="B94" s="13"/>
      <c r="C94" s="50">
        <f t="shared" si="4"/>
        <v>90</v>
      </c>
      <c r="D94" s="52">
        <f t="shared" si="5"/>
        <v>6085825.4026981806</v>
      </c>
      <c r="E94" s="52">
        <f t="shared" si="0"/>
        <v>67479.446688762968</v>
      </c>
      <c r="F94" s="51">
        <f t="shared" si="1"/>
        <v>45643.690520236356</v>
      </c>
      <c r="G94" s="52">
        <f t="shared" si="2"/>
        <v>21835.756168526612</v>
      </c>
      <c r="H94" s="53">
        <f t="shared" si="3"/>
        <v>6063989.646529654</v>
      </c>
      <c r="I94" s="13"/>
      <c r="J94" s="17" t="str">
        <f t="shared" si="10"/>
        <v/>
      </c>
      <c r="K94" s="15" t="str">
        <f t="shared" si="11"/>
        <v/>
      </c>
      <c r="L94" s="15" t="str">
        <f t="shared" si="6"/>
        <v/>
      </c>
      <c r="M94" s="18" t="str">
        <f t="shared" si="7"/>
        <v/>
      </c>
      <c r="N94" s="15" t="str">
        <f t="shared" si="8"/>
        <v/>
      </c>
      <c r="O94" s="19" t="str">
        <f t="shared" si="9"/>
        <v/>
      </c>
      <c r="P94" s="13"/>
    </row>
    <row r="95" spans="2:16" ht="12.75" customHeight="1" x14ac:dyDescent="0.3">
      <c r="B95" s="13"/>
      <c r="C95" s="50">
        <f t="shared" si="4"/>
        <v>91</v>
      </c>
      <c r="D95" s="52">
        <f t="shared" si="5"/>
        <v>6063989.646529654</v>
      </c>
      <c r="E95" s="52">
        <f t="shared" si="0"/>
        <v>67479.446688762968</v>
      </c>
      <c r="F95" s="51">
        <f t="shared" si="1"/>
        <v>45479.922348972403</v>
      </c>
      <c r="G95" s="52">
        <f t="shared" si="2"/>
        <v>21999.524339790565</v>
      </c>
      <c r="H95" s="53">
        <f t="shared" si="3"/>
        <v>6041990.1221898636</v>
      </c>
      <c r="I95" s="13"/>
      <c r="J95" s="17" t="str">
        <f t="shared" si="10"/>
        <v/>
      </c>
      <c r="K95" s="15" t="str">
        <f t="shared" si="11"/>
        <v/>
      </c>
      <c r="L95" s="15" t="str">
        <f t="shared" si="6"/>
        <v/>
      </c>
      <c r="M95" s="18" t="str">
        <f t="shared" si="7"/>
        <v/>
      </c>
      <c r="N95" s="15" t="str">
        <f t="shared" si="8"/>
        <v/>
      </c>
      <c r="O95" s="19" t="str">
        <f t="shared" si="9"/>
        <v/>
      </c>
      <c r="P95" s="13"/>
    </row>
    <row r="96" spans="2:16" ht="12.75" customHeight="1" x14ac:dyDescent="0.3">
      <c r="B96" s="13"/>
      <c r="C96" s="50">
        <f t="shared" si="4"/>
        <v>92</v>
      </c>
      <c r="D96" s="52">
        <f t="shared" si="5"/>
        <v>6041990.1221898636</v>
      </c>
      <c r="E96" s="52">
        <f t="shared" si="0"/>
        <v>67479.446688762968</v>
      </c>
      <c r="F96" s="51">
        <f t="shared" si="1"/>
        <v>45314.925916423977</v>
      </c>
      <c r="G96" s="52">
        <f t="shared" si="2"/>
        <v>22164.52077233899</v>
      </c>
      <c r="H96" s="53">
        <f t="shared" si="3"/>
        <v>6019825.6014175247</v>
      </c>
      <c r="I96" s="13"/>
      <c r="J96" s="17" t="str">
        <f t="shared" si="10"/>
        <v/>
      </c>
      <c r="K96" s="15" t="str">
        <f t="shared" si="11"/>
        <v/>
      </c>
      <c r="L96" s="15" t="str">
        <f t="shared" si="6"/>
        <v/>
      </c>
      <c r="M96" s="18" t="str">
        <f t="shared" si="7"/>
        <v/>
      </c>
      <c r="N96" s="15" t="str">
        <f t="shared" si="8"/>
        <v/>
      </c>
      <c r="O96" s="19" t="str">
        <f t="shared" si="9"/>
        <v/>
      </c>
      <c r="P96" s="13"/>
    </row>
    <row r="97" spans="2:16" ht="12.75" customHeight="1" x14ac:dyDescent="0.3">
      <c r="B97" s="13"/>
      <c r="C97" s="50">
        <f t="shared" si="4"/>
        <v>93</v>
      </c>
      <c r="D97" s="52">
        <f t="shared" si="5"/>
        <v>6019825.6014175247</v>
      </c>
      <c r="E97" s="52">
        <f t="shared" si="0"/>
        <v>67479.446688762968</v>
      </c>
      <c r="F97" s="51">
        <f t="shared" si="1"/>
        <v>45148.692010631436</v>
      </c>
      <c r="G97" s="52">
        <f t="shared" si="2"/>
        <v>22330.754678131532</v>
      </c>
      <c r="H97" s="53">
        <f t="shared" si="3"/>
        <v>5997494.8467393937</v>
      </c>
      <c r="I97" s="13"/>
      <c r="J97" s="17" t="str">
        <f t="shared" si="10"/>
        <v/>
      </c>
      <c r="K97" s="15" t="str">
        <f t="shared" si="11"/>
        <v/>
      </c>
      <c r="L97" s="15" t="str">
        <f t="shared" si="6"/>
        <v/>
      </c>
      <c r="M97" s="18" t="str">
        <f t="shared" si="7"/>
        <v/>
      </c>
      <c r="N97" s="15" t="str">
        <f t="shared" si="8"/>
        <v/>
      </c>
      <c r="O97" s="19" t="str">
        <f t="shared" si="9"/>
        <v/>
      </c>
      <c r="P97" s="13"/>
    </row>
    <row r="98" spans="2:16" ht="12.75" customHeight="1" x14ac:dyDescent="0.3">
      <c r="B98" s="13"/>
      <c r="C98" s="50">
        <f t="shared" si="4"/>
        <v>94</v>
      </c>
      <c r="D98" s="52">
        <f t="shared" si="5"/>
        <v>5997494.8467393937</v>
      </c>
      <c r="E98" s="52">
        <f t="shared" si="0"/>
        <v>67479.446688762968</v>
      </c>
      <c r="F98" s="51">
        <f t="shared" si="1"/>
        <v>44981.211350545454</v>
      </c>
      <c r="G98" s="52">
        <f t="shared" si="2"/>
        <v>22498.235338217513</v>
      </c>
      <c r="H98" s="53">
        <f t="shared" si="3"/>
        <v>5974996.6114011761</v>
      </c>
      <c r="I98" s="13"/>
      <c r="J98" s="17" t="str">
        <f t="shared" si="10"/>
        <v/>
      </c>
      <c r="K98" s="15" t="str">
        <f t="shared" si="11"/>
        <v/>
      </c>
      <c r="L98" s="15" t="str">
        <f t="shared" si="6"/>
        <v/>
      </c>
      <c r="M98" s="18" t="str">
        <f t="shared" si="7"/>
        <v/>
      </c>
      <c r="N98" s="15" t="str">
        <f t="shared" si="8"/>
        <v/>
      </c>
      <c r="O98" s="19" t="str">
        <f t="shared" si="9"/>
        <v/>
      </c>
      <c r="P98" s="13"/>
    </row>
    <row r="99" spans="2:16" ht="12.75" customHeight="1" x14ac:dyDescent="0.3">
      <c r="B99" s="13"/>
      <c r="C99" s="50">
        <f t="shared" si="4"/>
        <v>95</v>
      </c>
      <c r="D99" s="52">
        <f t="shared" si="5"/>
        <v>5974996.6114011761</v>
      </c>
      <c r="E99" s="52">
        <f t="shared" si="0"/>
        <v>67479.446688762968</v>
      </c>
      <c r="F99" s="51">
        <f t="shared" si="1"/>
        <v>44812.474585508819</v>
      </c>
      <c r="G99" s="52">
        <f t="shared" si="2"/>
        <v>22666.972103254149</v>
      </c>
      <c r="H99" s="53">
        <f t="shared" si="3"/>
        <v>5952329.6392979221</v>
      </c>
      <c r="I99" s="13"/>
      <c r="J99" s="17" t="str">
        <f t="shared" si="10"/>
        <v/>
      </c>
      <c r="K99" s="15" t="str">
        <f t="shared" si="11"/>
        <v/>
      </c>
      <c r="L99" s="15" t="str">
        <f t="shared" si="6"/>
        <v/>
      </c>
      <c r="M99" s="18" t="str">
        <f t="shared" si="7"/>
        <v/>
      </c>
      <c r="N99" s="15" t="str">
        <f t="shared" si="8"/>
        <v/>
      </c>
      <c r="O99" s="19" t="str">
        <f t="shared" si="9"/>
        <v/>
      </c>
      <c r="P99" s="13"/>
    </row>
    <row r="100" spans="2:16" ht="12.75" customHeight="1" x14ac:dyDescent="0.3">
      <c r="B100" s="13"/>
      <c r="C100" s="64">
        <f t="shared" si="4"/>
        <v>96</v>
      </c>
      <c r="D100" s="65">
        <f t="shared" si="5"/>
        <v>5952329.6392979221</v>
      </c>
      <c r="E100" s="65">
        <f t="shared" si="0"/>
        <v>67479.446688762968</v>
      </c>
      <c r="F100" s="66">
        <f t="shared" si="1"/>
        <v>44642.47229473442</v>
      </c>
      <c r="G100" s="65">
        <f t="shared" si="2"/>
        <v>22836.974394028548</v>
      </c>
      <c r="H100" s="67">
        <f t="shared" si="3"/>
        <v>5929492.6649038931</v>
      </c>
      <c r="I100" s="13"/>
      <c r="J100" s="20" t="str">
        <f t="shared" si="10"/>
        <v/>
      </c>
      <c r="K100" s="21" t="str">
        <f t="shared" si="11"/>
        <v/>
      </c>
      <c r="L100" s="21" t="str">
        <f t="shared" si="6"/>
        <v/>
      </c>
      <c r="M100" s="22" t="str">
        <f t="shared" si="7"/>
        <v/>
      </c>
      <c r="N100" s="21" t="str">
        <f t="shared" si="8"/>
        <v/>
      </c>
      <c r="O100" s="23" t="str">
        <f t="shared" si="9"/>
        <v/>
      </c>
      <c r="P100" s="13"/>
    </row>
    <row r="101" spans="2:16" ht="12.75" customHeight="1" x14ac:dyDescent="0.3">
      <c r="B101" s="13"/>
      <c r="C101" s="50">
        <f t="shared" si="4"/>
        <v>97</v>
      </c>
      <c r="D101" s="52">
        <f t="shared" si="5"/>
        <v>5929492.6649038931</v>
      </c>
      <c r="E101" s="52">
        <f t="shared" si="0"/>
        <v>67479.446688762968</v>
      </c>
      <c r="F101" s="51">
        <f t="shared" si="1"/>
        <v>44471.194986779199</v>
      </c>
      <c r="G101" s="52">
        <f t="shared" si="2"/>
        <v>23008.251701983769</v>
      </c>
      <c r="H101" s="53">
        <f t="shared" si="3"/>
        <v>5906484.4132019095</v>
      </c>
      <c r="I101" s="13"/>
      <c r="J101" s="17" t="str">
        <f t="shared" si="10"/>
        <v/>
      </c>
      <c r="K101" s="15" t="str">
        <f t="shared" si="11"/>
        <v/>
      </c>
      <c r="L101" s="15" t="str">
        <f t="shared" si="6"/>
        <v/>
      </c>
      <c r="M101" s="18" t="str">
        <f t="shared" si="7"/>
        <v/>
      </c>
      <c r="N101" s="15" t="str">
        <f t="shared" si="8"/>
        <v/>
      </c>
      <c r="O101" s="19" t="str">
        <f t="shared" si="9"/>
        <v/>
      </c>
      <c r="P101" s="13"/>
    </row>
    <row r="102" spans="2:16" ht="12.75" customHeight="1" x14ac:dyDescent="0.3">
      <c r="B102" s="13"/>
      <c r="C102" s="50">
        <f t="shared" si="4"/>
        <v>98</v>
      </c>
      <c r="D102" s="52">
        <f t="shared" si="5"/>
        <v>5906484.4132019095</v>
      </c>
      <c r="E102" s="52">
        <f t="shared" si="0"/>
        <v>67479.446688762968</v>
      </c>
      <c r="F102" s="51">
        <f t="shared" si="1"/>
        <v>44298.633099014325</v>
      </c>
      <c r="G102" s="52">
        <f t="shared" si="2"/>
        <v>23180.813589748643</v>
      </c>
      <c r="H102" s="53">
        <f t="shared" si="3"/>
        <v>5883303.5996121606</v>
      </c>
      <c r="I102" s="13"/>
      <c r="J102" s="17" t="str">
        <f t="shared" si="10"/>
        <v/>
      </c>
      <c r="K102" s="15" t="str">
        <f t="shared" si="11"/>
        <v/>
      </c>
      <c r="L102" s="15" t="str">
        <f t="shared" si="6"/>
        <v/>
      </c>
      <c r="M102" s="18" t="str">
        <f t="shared" si="7"/>
        <v/>
      </c>
      <c r="N102" s="15" t="str">
        <f t="shared" si="8"/>
        <v/>
      </c>
      <c r="O102" s="19" t="str">
        <f t="shared" si="9"/>
        <v/>
      </c>
      <c r="P102" s="13"/>
    </row>
    <row r="103" spans="2:16" ht="12.75" customHeight="1" x14ac:dyDescent="0.3">
      <c r="B103" s="13"/>
      <c r="C103" s="50">
        <f t="shared" si="4"/>
        <v>99</v>
      </c>
      <c r="D103" s="52">
        <f t="shared" si="5"/>
        <v>5883303.5996121606</v>
      </c>
      <c r="E103" s="52">
        <f t="shared" si="0"/>
        <v>67479.446688762968</v>
      </c>
      <c r="F103" s="51">
        <f t="shared" si="1"/>
        <v>44124.776997091205</v>
      </c>
      <c r="G103" s="52">
        <f t="shared" si="2"/>
        <v>23354.669691671763</v>
      </c>
      <c r="H103" s="53">
        <f t="shared" si="3"/>
        <v>5859948.929920489</v>
      </c>
      <c r="I103" s="13"/>
      <c r="J103" s="17" t="str">
        <f t="shared" si="10"/>
        <v/>
      </c>
      <c r="K103" s="15" t="str">
        <f t="shared" si="11"/>
        <v/>
      </c>
      <c r="L103" s="15" t="str">
        <f t="shared" si="6"/>
        <v/>
      </c>
      <c r="M103" s="18" t="str">
        <f t="shared" si="7"/>
        <v/>
      </c>
      <c r="N103" s="15" t="str">
        <f t="shared" si="8"/>
        <v/>
      </c>
      <c r="O103" s="19" t="str">
        <f t="shared" si="9"/>
        <v/>
      </c>
      <c r="P103" s="13"/>
    </row>
    <row r="104" spans="2:16" ht="12.75" customHeight="1" x14ac:dyDescent="0.3">
      <c r="B104" s="13"/>
      <c r="C104" s="50">
        <f t="shared" si="4"/>
        <v>100</v>
      </c>
      <c r="D104" s="52">
        <f t="shared" si="5"/>
        <v>5859948.929920489</v>
      </c>
      <c r="E104" s="52">
        <f t="shared" si="0"/>
        <v>67479.446688762968</v>
      </c>
      <c r="F104" s="51">
        <f t="shared" si="1"/>
        <v>43949.616974403667</v>
      </c>
      <c r="G104" s="52">
        <f t="shared" si="2"/>
        <v>23529.829714359301</v>
      </c>
      <c r="H104" s="53">
        <f t="shared" si="3"/>
        <v>5836419.1002061293</v>
      </c>
      <c r="I104" s="13"/>
      <c r="J104" s="17" t="str">
        <f t="shared" si="10"/>
        <v/>
      </c>
      <c r="K104" s="15" t="str">
        <f t="shared" si="11"/>
        <v/>
      </c>
      <c r="L104" s="15" t="str">
        <f t="shared" si="6"/>
        <v/>
      </c>
      <c r="M104" s="18" t="str">
        <f t="shared" si="7"/>
        <v/>
      </c>
      <c r="N104" s="15" t="str">
        <f t="shared" si="8"/>
        <v/>
      </c>
      <c r="O104" s="19" t="str">
        <f t="shared" si="9"/>
        <v/>
      </c>
      <c r="P104" s="13"/>
    </row>
    <row r="105" spans="2:16" ht="12.75" customHeight="1" x14ac:dyDescent="0.3">
      <c r="B105" s="13"/>
      <c r="C105" s="50">
        <f t="shared" si="4"/>
        <v>101</v>
      </c>
      <c r="D105" s="52">
        <f t="shared" si="5"/>
        <v>5836419.1002061293</v>
      </c>
      <c r="E105" s="52">
        <f t="shared" si="0"/>
        <v>67479.446688762968</v>
      </c>
      <c r="F105" s="51">
        <f t="shared" si="1"/>
        <v>43773.143251545967</v>
      </c>
      <c r="G105" s="52">
        <f t="shared" si="2"/>
        <v>23706.303437217</v>
      </c>
      <c r="H105" s="53">
        <f t="shared" si="3"/>
        <v>5812712.7967689121</v>
      </c>
      <c r="I105" s="13"/>
      <c r="J105" s="17" t="str">
        <f t="shared" si="10"/>
        <v/>
      </c>
      <c r="K105" s="15" t="str">
        <f t="shared" si="11"/>
        <v/>
      </c>
      <c r="L105" s="15" t="str">
        <f t="shared" si="6"/>
        <v/>
      </c>
      <c r="M105" s="18" t="str">
        <f t="shared" si="7"/>
        <v/>
      </c>
      <c r="N105" s="15" t="str">
        <f t="shared" si="8"/>
        <v/>
      </c>
      <c r="O105" s="19" t="str">
        <f t="shared" si="9"/>
        <v/>
      </c>
      <c r="P105" s="13"/>
    </row>
    <row r="106" spans="2:16" ht="12.75" customHeight="1" x14ac:dyDescent="0.3">
      <c r="B106" s="13"/>
      <c r="C106" s="50">
        <f t="shared" si="4"/>
        <v>102</v>
      </c>
      <c r="D106" s="52">
        <f t="shared" si="5"/>
        <v>5812712.7967689121</v>
      </c>
      <c r="E106" s="52">
        <f t="shared" si="0"/>
        <v>67479.446688762968</v>
      </c>
      <c r="F106" s="51">
        <f t="shared" si="1"/>
        <v>43595.345975766839</v>
      </c>
      <c r="G106" s="52">
        <f t="shared" si="2"/>
        <v>23884.100712996129</v>
      </c>
      <c r="H106" s="53">
        <f t="shared" si="3"/>
        <v>5788828.6960559161</v>
      </c>
      <c r="I106" s="13"/>
      <c r="J106" s="17" t="str">
        <f t="shared" si="10"/>
        <v/>
      </c>
      <c r="K106" s="15" t="str">
        <f t="shared" si="11"/>
        <v/>
      </c>
      <c r="L106" s="15" t="str">
        <f t="shared" si="6"/>
        <v/>
      </c>
      <c r="M106" s="18" t="str">
        <f t="shared" si="7"/>
        <v/>
      </c>
      <c r="N106" s="15" t="str">
        <f t="shared" si="8"/>
        <v/>
      </c>
      <c r="O106" s="19" t="str">
        <f t="shared" si="9"/>
        <v/>
      </c>
      <c r="P106" s="13"/>
    </row>
    <row r="107" spans="2:16" ht="12.75" customHeight="1" x14ac:dyDescent="0.3">
      <c r="B107" s="13"/>
      <c r="C107" s="50">
        <f t="shared" si="4"/>
        <v>103</v>
      </c>
      <c r="D107" s="52">
        <f t="shared" si="5"/>
        <v>5788828.6960559161</v>
      </c>
      <c r="E107" s="52">
        <f t="shared" si="0"/>
        <v>67479.446688762968</v>
      </c>
      <c r="F107" s="51">
        <f t="shared" si="1"/>
        <v>43416.21522041937</v>
      </c>
      <c r="G107" s="52">
        <f t="shared" si="2"/>
        <v>24063.231468343598</v>
      </c>
      <c r="H107" s="53">
        <f t="shared" si="3"/>
        <v>5764765.464587573</v>
      </c>
      <c r="I107" s="13"/>
      <c r="J107" s="17" t="str">
        <f t="shared" si="10"/>
        <v/>
      </c>
      <c r="K107" s="15" t="str">
        <f t="shared" si="11"/>
        <v/>
      </c>
      <c r="L107" s="15" t="str">
        <f t="shared" si="6"/>
        <v/>
      </c>
      <c r="M107" s="18" t="str">
        <f t="shared" si="7"/>
        <v/>
      </c>
      <c r="N107" s="15" t="str">
        <f t="shared" si="8"/>
        <v/>
      </c>
      <c r="O107" s="19" t="str">
        <f t="shared" si="9"/>
        <v/>
      </c>
      <c r="P107" s="13"/>
    </row>
    <row r="108" spans="2:16" ht="12.75" customHeight="1" x14ac:dyDescent="0.3">
      <c r="B108" s="13"/>
      <c r="C108" s="50">
        <f t="shared" si="4"/>
        <v>104</v>
      </c>
      <c r="D108" s="52">
        <f t="shared" si="5"/>
        <v>5764765.464587573</v>
      </c>
      <c r="E108" s="52">
        <f t="shared" si="0"/>
        <v>67479.446688762968</v>
      </c>
      <c r="F108" s="51">
        <f t="shared" si="1"/>
        <v>43235.740984406795</v>
      </c>
      <c r="G108" s="52">
        <f t="shared" si="2"/>
        <v>24243.705704356173</v>
      </c>
      <c r="H108" s="53">
        <f t="shared" si="3"/>
        <v>5740521.7588832164</v>
      </c>
      <c r="I108" s="13"/>
      <c r="J108" s="17" t="str">
        <f t="shared" si="10"/>
        <v/>
      </c>
      <c r="K108" s="15" t="str">
        <f t="shared" si="11"/>
        <v/>
      </c>
      <c r="L108" s="15" t="str">
        <f t="shared" si="6"/>
        <v/>
      </c>
      <c r="M108" s="18" t="str">
        <f t="shared" si="7"/>
        <v/>
      </c>
      <c r="N108" s="15" t="str">
        <f t="shared" si="8"/>
        <v/>
      </c>
      <c r="O108" s="19" t="str">
        <f t="shared" si="9"/>
        <v/>
      </c>
      <c r="P108" s="13"/>
    </row>
    <row r="109" spans="2:16" ht="12.75" customHeight="1" x14ac:dyDescent="0.3">
      <c r="B109" s="13"/>
      <c r="C109" s="50">
        <f t="shared" si="4"/>
        <v>105</v>
      </c>
      <c r="D109" s="52">
        <f t="shared" si="5"/>
        <v>5740521.7588832164</v>
      </c>
      <c r="E109" s="52">
        <f t="shared" si="0"/>
        <v>67479.446688762968</v>
      </c>
      <c r="F109" s="51">
        <f t="shared" si="1"/>
        <v>43053.913191624124</v>
      </c>
      <c r="G109" s="52">
        <f t="shared" si="2"/>
        <v>24425.533497138844</v>
      </c>
      <c r="H109" s="53">
        <f t="shared" si="3"/>
        <v>5716096.2253860775</v>
      </c>
      <c r="I109" s="13"/>
      <c r="J109" s="17" t="str">
        <f t="shared" si="10"/>
        <v/>
      </c>
      <c r="K109" s="15" t="str">
        <f t="shared" si="11"/>
        <v/>
      </c>
      <c r="L109" s="15" t="str">
        <f t="shared" si="6"/>
        <v/>
      </c>
      <c r="M109" s="18" t="str">
        <f t="shared" si="7"/>
        <v/>
      </c>
      <c r="N109" s="15" t="str">
        <f t="shared" si="8"/>
        <v/>
      </c>
      <c r="O109" s="19" t="str">
        <f t="shared" si="9"/>
        <v/>
      </c>
      <c r="P109" s="13"/>
    </row>
    <row r="110" spans="2:16" ht="12.75" customHeight="1" x14ac:dyDescent="0.3">
      <c r="B110" s="13"/>
      <c r="C110" s="50">
        <f t="shared" si="4"/>
        <v>106</v>
      </c>
      <c r="D110" s="52">
        <f t="shared" si="5"/>
        <v>5716096.2253860775</v>
      </c>
      <c r="E110" s="52">
        <f t="shared" si="0"/>
        <v>67479.446688762968</v>
      </c>
      <c r="F110" s="51">
        <f t="shared" si="1"/>
        <v>42870.721690395578</v>
      </c>
      <c r="G110" s="52">
        <f t="shared" si="2"/>
        <v>24608.72499836739</v>
      </c>
      <c r="H110" s="53">
        <f t="shared" si="3"/>
        <v>5691487.5003877105</v>
      </c>
      <c r="I110" s="13"/>
      <c r="J110" s="17" t="str">
        <f t="shared" si="10"/>
        <v/>
      </c>
      <c r="K110" s="15" t="str">
        <f t="shared" si="11"/>
        <v/>
      </c>
      <c r="L110" s="15" t="str">
        <f t="shared" si="6"/>
        <v/>
      </c>
      <c r="M110" s="18" t="str">
        <f t="shared" si="7"/>
        <v/>
      </c>
      <c r="N110" s="15" t="str">
        <f t="shared" si="8"/>
        <v/>
      </c>
      <c r="O110" s="19" t="str">
        <f t="shared" si="9"/>
        <v/>
      </c>
      <c r="P110" s="13"/>
    </row>
    <row r="111" spans="2:16" ht="12.75" customHeight="1" x14ac:dyDescent="0.3">
      <c r="B111" s="13"/>
      <c r="C111" s="50">
        <f t="shared" si="4"/>
        <v>107</v>
      </c>
      <c r="D111" s="52">
        <f t="shared" si="5"/>
        <v>5691487.5003877105</v>
      </c>
      <c r="E111" s="52">
        <f t="shared" si="0"/>
        <v>67479.446688762968</v>
      </c>
      <c r="F111" s="51">
        <f t="shared" si="1"/>
        <v>42686.156252907829</v>
      </c>
      <c r="G111" s="52">
        <f t="shared" si="2"/>
        <v>24793.290435855139</v>
      </c>
      <c r="H111" s="53">
        <f t="shared" si="3"/>
        <v>5666694.2099518552</v>
      </c>
      <c r="I111" s="13"/>
      <c r="J111" s="17" t="str">
        <f t="shared" si="10"/>
        <v/>
      </c>
      <c r="K111" s="15" t="str">
        <f t="shared" si="11"/>
        <v/>
      </c>
      <c r="L111" s="15" t="str">
        <f t="shared" si="6"/>
        <v/>
      </c>
      <c r="M111" s="18" t="str">
        <f t="shared" si="7"/>
        <v/>
      </c>
      <c r="N111" s="15" t="str">
        <f t="shared" si="8"/>
        <v/>
      </c>
      <c r="O111" s="19" t="str">
        <f t="shared" si="9"/>
        <v/>
      </c>
      <c r="P111" s="13"/>
    </row>
    <row r="112" spans="2:16" ht="12.75" customHeight="1" x14ac:dyDescent="0.3">
      <c r="B112" s="13"/>
      <c r="C112" s="50">
        <f t="shared" si="4"/>
        <v>108</v>
      </c>
      <c r="D112" s="52">
        <f t="shared" si="5"/>
        <v>5666694.2099518552</v>
      </c>
      <c r="E112" s="52">
        <f t="shared" si="0"/>
        <v>67479.446688762968</v>
      </c>
      <c r="F112" s="51">
        <f t="shared" si="1"/>
        <v>42500.206574638913</v>
      </c>
      <c r="G112" s="52">
        <f t="shared" si="2"/>
        <v>24979.240114124055</v>
      </c>
      <c r="H112" s="53">
        <f t="shared" si="3"/>
        <v>5641714.9698377308</v>
      </c>
      <c r="I112" s="13"/>
      <c r="J112" s="17" t="str">
        <f t="shared" si="10"/>
        <v/>
      </c>
      <c r="K112" s="15" t="str">
        <f t="shared" si="11"/>
        <v/>
      </c>
      <c r="L112" s="15" t="str">
        <f t="shared" si="6"/>
        <v/>
      </c>
      <c r="M112" s="18" t="str">
        <f t="shared" si="7"/>
        <v/>
      </c>
      <c r="N112" s="15" t="str">
        <f t="shared" si="8"/>
        <v/>
      </c>
      <c r="O112" s="19" t="str">
        <f t="shared" si="9"/>
        <v/>
      </c>
      <c r="P112" s="13"/>
    </row>
    <row r="113" spans="2:16" ht="12.75" customHeight="1" x14ac:dyDescent="0.3">
      <c r="B113" s="13"/>
      <c r="C113" s="50">
        <f t="shared" si="4"/>
        <v>109</v>
      </c>
      <c r="D113" s="52">
        <f t="shared" si="5"/>
        <v>5641714.9698377308</v>
      </c>
      <c r="E113" s="52">
        <f t="shared" si="0"/>
        <v>67479.446688762968</v>
      </c>
      <c r="F113" s="51">
        <f t="shared" si="1"/>
        <v>42312.862273782979</v>
      </c>
      <c r="G113" s="52">
        <f t="shared" si="2"/>
        <v>25166.584414979989</v>
      </c>
      <c r="H113" s="53">
        <f t="shared" si="3"/>
        <v>5616548.3854227504</v>
      </c>
      <c r="I113" s="13"/>
      <c r="J113" s="17" t="str">
        <f t="shared" si="10"/>
        <v/>
      </c>
      <c r="K113" s="15" t="str">
        <f t="shared" si="11"/>
        <v/>
      </c>
      <c r="L113" s="15" t="str">
        <f t="shared" si="6"/>
        <v/>
      </c>
      <c r="M113" s="18" t="str">
        <f t="shared" si="7"/>
        <v/>
      </c>
      <c r="N113" s="15" t="str">
        <f t="shared" si="8"/>
        <v/>
      </c>
      <c r="O113" s="19" t="str">
        <f t="shared" si="9"/>
        <v/>
      </c>
      <c r="P113" s="13"/>
    </row>
    <row r="114" spans="2:16" ht="12.75" customHeight="1" x14ac:dyDescent="0.3">
      <c r="B114" s="13"/>
      <c r="C114" s="50">
        <f t="shared" si="4"/>
        <v>110</v>
      </c>
      <c r="D114" s="52">
        <f t="shared" si="5"/>
        <v>5616548.3854227504</v>
      </c>
      <c r="E114" s="52">
        <f t="shared" si="0"/>
        <v>67479.446688762968</v>
      </c>
      <c r="F114" s="51">
        <f t="shared" si="1"/>
        <v>42124.112890670629</v>
      </c>
      <c r="G114" s="52">
        <f t="shared" si="2"/>
        <v>25355.333798092339</v>
      </c>
      <c r="H114" s="53">
        <f t="shared" si="3"/>
        <v>5591193.0516246576</v>
      </c>
      <c r="I114" s="13"/>
      <c r="J114" s="17" t="str">
        <f t="shared" si="10"/>
        <v/>
      </c>
      <c r="K114" s="15" t="str">
        <f t="shared" si="11"/>
        <v/>
      </c>
      <c r="L114" s="15" t="str">
        <f t="shared" si="6"/>
        <v/>
      </c>
      <c r="M114" s="18" t="str">
        <f t="shared" si="7"/>
        <v/>
      </c>
      <c r="N114" s="15" t="str">
        <f t="shared" si="8"/>
        <v/>
      </c>
      <c r="O114" s="19" t="str">
        <f t="shared" si="9"/>
        <v/>
      </c>
      <c r="P114" s="13"/>
    </row>
    <row r="115" spans="2:16" ht="12.75" customHeight="1" x14ac:dyDescent="0.3">
      <c r="B115" s="13"/>
      <c r="C115" s="50">
        <f t="shared" si="4"/>
        <v>111</v>
      </c>
      <c r="D115" s="52">
        <f t="shared" si="5"/>
        <v>5591193.0516246576</v>
      </c>
      <c r="E115" s="52">
        <f t="shared" si="0"/>
        <v>67479.446688762968</v>
      </c>
      <c r="F115" s="51">
        <f t="shared" si="1"/>
        <v>41933.947887184928</v>
      </c>
      <c r="G115" s="52">
        <f t="shared" si="2"/>
        <v>25545.49880157804</v>
      </c>
      <c r="H115" s="53">
        <f t="shared" si="3"/>
        <v>5565647.5528230797</v>
      </c>
      <c r="I115" s="13"/>
      <c r="J115" s="17" t="str">
        <f t="shared" si="10"/>
        <v/>
      </c>
      <c r="K115" s="15" t="str">
        <f t="shared" si="11"/>
        <v/>
      </c>
      <c r="L115" s="15" t="str">
        <f t="shared" si="6"/>
        <v/>
      </c>
      <c r="M115" s="18" t="str">
        <f t="shared" si="7"/>
        <v/>
      </c>
      <c r="N115" s="15" t="str">
        <f t="shared" si="8"/>
        <v/>
      </c>
      <c r="O115" s="19" t="str">
        <f t="shared" si="9"/>
        <v/>
      </c>
      <c r="P115" s="13"/>
    </row>
    <row r="116" spans="2:16" ht="12.75" customHeight="1" x14ac:dyDescent="0.3">
      <c r="B116" s="13"/>
      <c r="C116" s="50">
        <f t="shared" si="4"/>
        <v>112</v>
      </c>
      <c r="D116" s="52">
        <f t="shared" si="5"/>
        <v>5565647.5528230797</v>
      </c>
      <c r="E116" s="52">
        <f t="shared" si="0"/>
        <v>67479.446688762968</v>
      </c>
      <c r="F116" s="51">
        <f t="shared" si="1"/>
        <v>41742.356646173102</v>
      </c>
      <c r="G116" s="52">
        <f t="shared" si="2"/>
        <v>25737.090042589865</v>
      </c>
      <c r="H116" s="53">
        <f t="shared" si="3"/>
        <v>5539910.4627804896</v>
      </c>
      <c r="I116" s="13"/>
      <c r="J116" s="17" t="str">
        <f t="shared" si="10"/>
        <v/>
      </c>
      <c r="K116" s="15" t="str">
        <f t="shared" si="11"/>
        <v/>
      </c>
      <c r="L116" s="15" t="str">
        <f t="shared" si="6"/>
        <v/>
      </c>
      <c r="M116" s="18" t="str">
        <f t="shared" si="7"/>
        <v/>
      </c>
      <c r="N116" s="15" t="str">
        <f t="shared" si="8"/>
        <v/>
      </c>
      <c r="O116" s="19" t="str">
        <f t="shared" si="9"/>
        <v/>
      </c>
      <c r="P116" s="13"/>
    </row>
    <row r="117" spans="2:16" ht="12.75" customHeight="1" x14ac:dyDescent="0.3">
      <c r="B117" s="13"/>
      <c r="C117" s="50">
        <f t="shared" si="4"/>
        <v>113</v>
      </c>
      <c r="D117" s="52">
        <f t="shared" si="5"/>
        <v>5539910.4627804896</v>
      </c>
      <c r="E117" s="52">
        <f t="shared" si="0"/>
        <v>67479.446688762968</v>
      </c>
      <c r="F117" s="51">
        <f t="shared" si="1"/>
        <v>41549.328470853674</v>
      </c>
      <c r="G117" s="52">
        <f t="shared" si="2"/>
        <v>25930.118217909294</v>
      </c>
      <c r="H117" s="53">
        <f t="shared" si="3"/>
        <v>5513980.3445625799</v>
      </c>
      <c r="I117" s="13"/>
      <c r="J117" s="17" t="str">
        <f t="shared" si="10"/>
        <v/>
      </c>
      <c r="K117" s="15" t="str">
        <f t="shared" si="11"/>
        <v/>
      </c>
      <c r="L117" s="15" t="str">
        <f t="shared" si="6"/>
        <v/>
      </c>
      <c r="M117" s="18" t="str">
        <f t="shared" si="7"/>
        <v/>
      </c>
      <c r="N117" s="15" t="str">
        <f t="shared" si="8"/>
        <v/>
      </c>
      <c r="O117" s="19" t="str">
        <f t="shared" si="9"/>
        <v/>
      </c>
      <c r="P117" s="13"/>
    </row>
    <row r="118" spans="2:16" ht="12.75" customHeight="1" x14ac:dyDescent="0.3">
      <c r="B118" s="13"/>
      <c r="C118" s="50">
        <f t="shared" si="4"/>
        <v>114</v>
      </c>
      <c r="D118" s="52">
        <f t="shared" si="5"/>
        <v>5513980.3445625799</v>
      </c>
      <c r="E118" s="52">
        <f t="shared" si="0"/>
        <v>67479.446688762968</v>
      </c>
      <c r="F118" s="51">
        <f t="shared" si="1"/>
        <v>41354.852584219349</v>
      </c>
      <c r="G118" s="52">
        <f t="shared" si="2"/>
        <v>26124.594104543619</v>
      </c>
      <c r="H118" s="53">
        <f t="shared" si="3"/>
        <v>5487855.7504580365</v>
      </c>
      <c r="I118" s="13"/>
      <c r="J118" s="17" t="str">
        <f t="shared" si="10"/>
        <v/>
      </c>
      <c r="K118" s="15" t="str">
        <f t="shared" si="11"/>
        <v/>
      </c>
      <c r="L118" s="15" t="str">
        <f t="shared" si="6"/>
        <v/>
      </c>
      <c r="M118" s="18" t="str">
        <f t="shared" si="7"/>
        <v/>
      </c>
      <c r="N118" s="15" t="str">
        <f t="shared" si="8"/>
        <v/>
      </c>
      <c r="O118" s="19" t="str">
        <f t="shared" si="9"/>
        <v/>
      </c>
      <c r="P118" s="13"/>
    </row>
    <row r="119" spans="2:16" ht="12.75" customHeight="1" x14ac:dyDescent="0.3">
      <c r="B119" s="13"/>
      <c r="C119" s="50">
        <f t="shared" si="4"/>
        <v>115</v>
      </c>
      <c r="D119" s="52">
        <f t="shared" si="5"/>
        <v>5487855.7504580365</v>
      </c>
      <c r="E119" s="52">
        <f t="shared" si="0"/>
        <v>67479.446688762968</v>
      </c>
      <c r="F119" s="51">
        <f t="shared" si="1"/>
        <v>41158.918128435274</v>
      </c>
      <c r="G119" s="52">
        <f t="shared" si="2"/>
        <v>26320.528560327693</v>
      </c>
      <c r="H119" s="53">
        <f t="shared" si="3"/>
        <v>5461535.2218977092</v>
      </c>
      <c r="I119" s="13"/>
      <c r="J119" s="17" t="str">
        <f t="shared" si="10"/>
        <v/>
      </c>
      <c r="K119" s="15" t="str">
        <f t="shared" si="11"/>
        <v/>
      </c>
      <c r="L119" s="15" t="str">
        <f t="shared" si="6"/>
        <v/>
      </c>
      <c r="M119" s="18" t="str">
        <f t="shared" si="7"/>
        <v/>
      </c>
      <c r="N119" s="15" t="str">
        <f t="shared" si="8"/>
        <v/>
      </c>
      <c r="O119" s="19" t="str">
        <f t="shared" si="9"/>
        <v/>
      </c>
      <c r="P119" s="13"/>
    </row>
    <row r="120" spans="2:16" ht="12.75" customHeight="1" x14ac:dyDescent="0.3">
      <c r="B120" s="13"/>
      <c r="C120" s="50">
        <f t="shared" si="4"/>
        <v>116</v>
      </c>
      <c r="D120" s="52">
        <f t="shared" si="5"/>
        <v>5461535.2218977092</v>
      </c>
      <c r="E120" s="52">
        <f t="shared" si="0"/>
        <v>67479.446688762968</v>
      </c>
      <c r="F120" s="51">
        <f t="shared" si="1"/>
        <v>40961.514164232816</v>
      </c>
      <c r="G120" s="52">
        <f t="shared" si="2"/>
        <v>26517.932524530152</v>
      </c>
      <c r="H120" s="53">
        <f t="shared" si="3"/>
        <v>5435017.289373179</v>
      </c>
      <c r="I120" s="13"/>
      <c r="J120" s="17" t="str">
        <f t="shared" si="10"/>
        <v/>
      </c>
      <c r="K120" s="15" t="str">
        <f t="shared" si="11"/>
        <v/>
      </c>
      <c r="L120" s="15" t="str">
        <f t="shared" si="6"/>
        <v/>
      </c>
      <c r="M120" s="18" t="str">
        <f t="shared" si="7"/>
        <v/>
      </c>
      <c r="N120" s="15" t="str">
        <f t="shared" si="8"/>
        <v/>
      </c>
      <c r="O120" s="19" t="str">
        <f t="shared" si="9"/>
        <v/>
      </c>
      <c r="P120" s="13"/>
    </row>
    <row r="121" spans="2:16" ht="12.75" customHeight="1" x14ac:dyDescent="0.3">
      <c r="B121" s="13"/>
      <c r="C121" s="50">
        <f t="shared" si="4"/>
        <v>117</v>
      </c>
      <c r="D121" s="52">
        <f t="shared" si="5"/>
        <v>5435017.289373179</v>
      </c>
      <c r="E121" s="52">
        <f t="shared" si="0"/>
        <v>67479.446688762968</v>
      </c>
      <c r="F121" s="51">
        <f t="shared" si="1"/>
        <v>40762.629670298847</v>
      </c>
      <c r="G121" s="52">
        <f t="shared" si="2"/>
        <v>26716.81701846412</v>
      </c>
      <c r="H121" s="53">
        <f t="shared" si="3"/>
        <v>5408300.4723547148</v>
      </c>
      <c r="I121" s="13"/>
      <c r="J121" s="17" t="str">
        <f t="shared" si="10"/>
        <v/>
      </c>
      <c r="K121" s="15" t="str">
        <f t="shared" si="11"/>
        <v/>
      </c>
      <c r="L121" s="15" t="str">
        <f t="shared" si="6"/>
        <v/>
      </c>
      <c r="M121" s="18" t="str">
        <f t="shared" si="7"/>
        <v/>
      </c>
      <c r="N121" s="15" t="str">
        <f t="shared" si="8"/>
        <v/>
      </c>
      <c r="O121" s="19" t="str">
        <f t="shared" si="9"/>
        <v/>
      </c>
      <c r="P121" s="13"/>
    </row>
    <row r="122" spans="2:16" ht="12.75" customHeight="1" x14ac:dyDescent="0.3">
      <c r="B122" s="13"/>
      <c r="C122" s="50">
        <f t="shared" si="4"/>
        <v>118</v>
      </c>
      <c r="D122" s="52">
        <f t="shared" si="5"/>
        <v>5408300.4723547148</v>
      </c>
      <c r="E122" s="52">
        <f t="shared" si="0"/>
        <v>67479.446688762968</v>
      </c>
      <c r="F122" s="51">
        <f t="shared" si="1"/>
        <v>40562.253542660364</v>
      </c>
      <c r="G122" s="52">
        <f t="shared" si="2"/>
        <v>26917.193146102603</v>
      </c>
      <c r="H122" s="53">
        <f t="shared" si="3"/>
        <v>5381383.2792086117</v>
      </c>
      <c r="I122" s="13"/>
      <c r="J122" s="17" t="str">
        <f t="shared" si="10"/>
        <v/>
      </c>
      <c r="K122" s="15" t="str">
        <f t="shared" si="11"/>
        <v/>
      </c>
      <c r="L122" s="15" t="str">
        <f t="shared" si="6"/>
        <v/>
      </c>
      <c r="M122" s="18" t="str">
        <f t="shared" si="7"/>
        <v/>
      </c>
      <c r="N122" s="15" t="str">
        <f t="shared" si="8"/>
        <v/>
      </c>
      <c r="O122" s="19" t="str">
        <f t="shared" si="9"/>
        <v/>
      </c>
      <c r="P122" s="13"/>
    </row>
    <row r="123" spans="2:16" ht="12.75" customHeight="1" x14ac:dyDescent="0.3">
      <c r="B123" s="13"/>
      <c r="C123" s="50">
        <f t="shared" si="4"/>
        <v>119</v>
      </c>
      <c r="D123" s="52">
        <f t="shared" si="5"/>
        <v>5381383.2792086117</v>
      </c>
      <c r="E123" s="52">
        <f t="shared" si="0"/>
        <v>67479.446688762968</v>
      </c>
      <c r="F123" s="51">
        <f t="shared" si="1"/>
        <v>40360.374594064589</v>
      </c>
      <c r="G123" s="52">
        <f t="shared" si="2"/>
        <v>27119.072094698378</v>
      </c>
      <c r="H123" s="53">
        <f t="shared" si="3"/>
        <v>5354264.2071139133</v>
      </c>
      <c r="I123" s="13"/>
      <c r="J123" s="17" t="str">
        <f t="shared" si="10"/>
        <v/>
      </c>
      <c r="K123" s="15" t="str">
        <f t="shared" si="11"/>
        <v/>
      </c>
      <c r="L123" s="15" t="str">
        <f t="shared" si="6"/>
        <v/>
      </c>
      <c r="M123" s="18" t="str">
        <f t="shared" si="7"/>
        <v/>
      </c>
      <c r="N123" s="15" t="str">
        <f t="shared" si="8"/>
        <v/>
      </c>
      <c r="O123" s="19" t="str">
        <f t="shared" si="9"/>
        <v/>
      </c>
      <c r="P123" s="13"/>
    </row>
    <row r="124" spans="2:16" ht="12.75" customHeight="1" x14ac:dyDescent="0.3">
      <c r="B124" s="13"/>
      <c r="C124" s="50">
        <f t="shared" si="4"/>
        <v>120</v>
      </c>
      <c r="D124" s="52">
        <f t="shared" si="5"/>
        <v>5354264.2071139133</v>
      </c>
      <c r="E124" s="52">
        <f t="shared" si="0"/>
        <v>67479.446688762968</v>
      </c>
      <c r="F124" s="51">
        <f t="shared" si="1"/>
        <v>40156.981553354351</v>
      </c>
      <c r="G124" s="52">
        <f t="shared" si="2"/>
        <v>27322.465135408616</v>
      </c>
      <c r="H124" s="53">
        <f t="shared" si="3"/>
        <v>5326941.7419785047</v>
      </c>
      <c r="I124" s="13"/>
      <c r="J124" s="17" t="str">
        <f t="shared" si="10"/>
        <v/>
      </c>
      <c r="K124" s="15" t="str">
        <f t="shared" si="11"/>
        <v/>
      </c>
      <c r="L124" s="15" t="str">
        <f t="shared" si="6"/>
        <v/>
      </c>
      <c r="M124" s="18" t="str">
        <f t="shared" si="7"/>
        <v/>
      </c>
      <c r="N124" s="15" t="str">
        <f t="shared" si="8"/>
        <v/>
      </c>
      <c r="O124" s="19" t="str">
        <f t="shared" si="9"/>
        <v/>
      </c>
      <c r="P124" s="13"/>
    </row>
    <row r="125" spans="2:16" ht="12.75" customHeight="1" x14ac:dyDescent="0.3">
      <c r="B125" s="13"/>
      <c r="C125" s="50">
        <f t="shared" si="4"/>
        <v>121</v>
      </c>
      <c r="D125" s="52">
        <f t="shared" si="5"/>
        <v>5326941.7419785047</v>
      </c>
      <c r="E125" s="52">
        <f t="shared" si="0"/>
        <v>67479.446688762968</v>
      </c>
      <c r="F125" s="51">
        <f t="shared" si="1"/>
        <v>39952.063064838781</v>
      </c>
      <c r="G125" s="52">
        <f t="shared" si="2"/>
        <v>27527.383623924186</v>
      </c>
      <c r="H125" s="53">
        <f t="shared" si="3"/>
        <v>5299414.3583545806</v>
      </c>
      <c r="I125" s="13"/>
      <c r="J125" s="17" t="str">
        <f t="shared" si="10"/>
        <v/>
      </c>
      <c r="K125" s="15" t="str">
        <f t="shared" si="11"/>
        <v/>
      </c>
      <c r="L125" s="15" t="str">
        <f t="shared" si="6"/>
        <v/>
      </c>
      <c r="M125" s="18" t="str">
        <f t="shared" si="7"/>
        <v/>
      </c>
      <c r="N125" s="15" t="str">
        <f t="shared" si="8"/>
        <v/>
      </c>
      <c r="O125" s="19" t="str">
        <f t="shared" si="9"/>
        <v/>
      </c>
      <c r="P125" s="13"/>
    </row>
    <row r="126" spans="2:16" ht="12.75" customHeight="1" x14ac:dyDescent="0.3">
      <c r="B126" s="13"/>
      <c r="C126" s="50">
        <f t="shared" si="4"/>
        <v>122</v>
      </c>
      <c r="D126" s="52">
        <f t="shared" si="5"/>
        <v>5299414.3583545806</v>
      </c>
      <c r="E126" s="52">
        <f t="shared" si="0"/>
        <v>67479.446688762968</v>
      </c>
      <c r="F126" s="51">
        <f t="shared" si="1"/>
        <v>39745.607687659358</v>
      </c>
      <c r="G126" s="52">
        <f t="shared" si="2"/>
        <v>27733.83900110361</v>
      </c>
      <c r="H126" s="53">
        <f t="shared" si="3"/>
        <v>5271680.5193534773</v>
      </c>
      <c r="I126" s="13"/>
      <c r="J126" s="17" t="str">
        <f t="shared" si="10"/>
        <v/>
      </c>
      <c r="K126" s="15" t="str">
        <f t="shared" si="11"/>
        <v/>
      </c>
      <c r="L126" s="15" t="str">
        <f t="shared" si="6"/>
        <v/>
      </c>
      <c r="M126" s="18" t="str">
        <f t="shared" si="7"/>
        <v/>
      </c>
      <c r="N126" s="15" t="str">
        <f t="shared" si="8"/>
        <v/>
      </c>
      <c r="O126" s="19" t="str">
        <f t="shared" si="9"/>
        <v/>
      </c>
      <c r="P126" s="13"/>
    </row>
    <row r="127" spans="2:16" ht="12.75" customHeight="1" x14ac:dyDescent="0.3">
      <c r="B127" s="13"/>
      <c r="C127" s="50">
        <f t="shared" si="4"/>
        <v>123</v>
      </c>
      <c r="D127" s="52">
        <f t="shared" si="5"/>
        <v>5271680.5193534773</v>
      </c>
      <c r="E127" s="52">
        <f t="shared" si="0"/>
        <v>67479.446688762968</v>
      </c>
      <c r="F127" s="51">
        <f t="shared" si="1"/>
        <v>39537.603895151078</v>
      </c>
      <c r="G127" s="52">
        <f t="shared" si="2"/>
        <v>27941.84279361189</v>
      </c>
      <c r="H127" s="53">
        <f t="shared" si="3"/>
        <v>5243738.6765598655</v>
      </c>
      <c r="I127" s="13"/>
      <c r="J127" s="17" t="str">
        <f t="shared" si="10"/>
        <v/>
      </c>
      <c r="K127" s="15" t="str">
        <f t="shared" si="11"/>
        <v/>
      </c>
      <c r="L127" s="15" t="str">
        <f t="shared" si="6"/>
        <v/>
      </c>
      <c r="M127" s="18" t="str">
        <f t="shared" si="7"/>
        <v/>
      </c>
      <c r="N127" s="15" t="str">
        <f t="shared" si="8"/>
        <v/>
      </c>
      <c r="O127" s="19" t="str">
        <f t="shared" si="9"/>
        <v/>
      </c>
      <c r="P127" s="13"/>
    </row>
    <row r="128" spans="2:16" ht="12.75" customHeight="1" x14ac:dyDescent="0.3">
      <c r="B128" s="13"/>
      <c r="C128" s="50">
        <f t="shared" si="4"/>
        <v>124</v>
      </c>
      <c r="D128" s="52">
        <f t="shared" si="5"/>
        <v>5243738.6765598655</v>
      </c>
      <c r="E128" s="52">
        <f t="shared" si="0"/>
        <v>67479.446688762968</v>
      </c>
      <c r="F128" s="51">
        <f t="shared" si="1"/>
        <v>39328.040074198994</v>
      </c>
      <c r="G128" s="52">
        <f t="shared" si="2"/>
        <v>28151.406614563974</v>
      </c>
      <c r="H128" s="53">
        <f t="shared" si="3"/>
        <v>5215587.2699453011</v>
      </c>
      <c r="I128" s="13"/>
      <c r="J128" s="17" t="str">
        <f t="shared" si="10"/>
        <v/>
      </c>
      <c r="K128" s="15" t="str">
        <f t="shared" si="11"/>
        <v/>
      </c>
      <c r="L128" s="15" t="str">
        <f t="shared" si="6"/>
        <v/>
      </c>
      <c r="M128" s="18" t="str">
        <f t="shared" si="7"/>
        <v/>
      </c>
      <c r="N128" s="15" t="str">
        <f t="shared" si="8"/>
        <v/>
      </c>
      <c r="O128" s="19" t="str">
        <f t="shared" si="9"/>
        <v/>
      </c>
      <c r="P128" s="13"/>
    </row>
    <row r="129" spans="2:16" ht="12.75" customHeight="1" x14ac:dyDescent="0.3">
      <c r="B129" s="13"/>
      <c r="C129" s="50">
        <f t="shared" si="4"/>
        <v>125</v>
      </c>
      <c r="D129" s="52">
        <f t="shared" si="5"/>
        <v>5215587.2699453011</v>
      </c>
      <c r="E129" s="52">
        <f t="shared" si="0"/>
        <v>67479.446688762968</v>
      </c>
      <c r="F129" s="51">
        <f t="shared" si="1"/>
        <v>39116.904524589758</v>
      </c>
      <c r="G129" s="52">
        <f t="shared" si="2"/>
        <v>28362.54216417321</v>
      </c>
      <c r="H129" s="53">
        <f t="shared" si="3"/>
        <v>5187224.7277811281</v>
      </c>
      <c r="I129" s="13"/>
      <c r="J129" s="17" t="str">
        <f t="shared" si="10"/>
        <v/>
      </c>
      <c r="K129" s="15" t="str">
        <f t="shared" si="11"/>
        <v/>
      </c>
      <c r="L129" s="15" t="str">
        <f t="shared" si="6"/>
        <v/>
      </c>
      <c r="M129" s="18" t="str">
        <f t="shared" si="7"/>
        <v/>
      </c>
      <c r="N129" s="15" t="str">
        <f t="shared" si="8"/>
        <v/>
      </c>
      <c r="O129" s="19" t="str">
        <f t="shared" si="9"/>
        <v/>
      </c>
      <c r="P129" s="13"/>
    </row>
    <row r="130" spans="2:16" ht="12.75" customHeight="1" x14ac:dyDescent="0.3">
      <c r="B130" s="13"/>
      <c r="C130" s="50">
        <f t="shared" si="4"/>
        <v>126</v>
      </c>
      <c r="D130" s="52">
        <f t="shared" si="5"/>
        <v>5187224.7277811281</v>
      </c>
      <c r="E130" s="52">
        <f t="shared" si="0"/>
        <v>67479.446688762968</v>
      </c>
      <c r="F130" s="51">
        <f t="shared" si="1"/>
        <v>38904.185458358465</v>
      </c>
      <c r="G130" s="52">
        <f t="shared" si="2"/>
        <v>28575.261230404503</v>
      </c>
      <c r="H130" s="53">
        <f t="shared" si="3"/>
        <v>5158649.4665507236</v>
      </c>
      <c r="I130" s="13"/>
      <c r="J130" s="17" t="str">
        <f t="shared" si="10"/>
        <v/>
      </c>
      <c r="K130" s="15" t="str">
        <f t="shared" si="11"/>
        <v/>
      </c>
      <c r="L130" s="15" t="str">
        <f t="shared" si="6"/>
        <v/>
      </c>
      <c r="M130" s="18" t="str">
        <f t="shared" si="7"/>
        <v/>
      </c>
      <c r="N130" s="15" t="str">
        <f t="shared" si="8"/>
        <v/>
      </c>
      <c r="O130" s="19" t="str">
        <f t="shared" si="9"/>
        <v/>
      </c>
      <c r="P130" s="13"/>
    </row>
    <row r="131" spans="2:16" ht="12.75" customHeight="1" x14ac:dyDescent="0.3">
      <c r="B131" s="13"/>
      <c r="C131" s="50">
        <f t="shared" si="4"/>
        <v>127</v>
      </c>
      <c r="D131" s="52">
        <f t="shared" si="5"/>
        <v>5158649.4665507236</v>
      </c>
      <c r="E131" s="52">
        <f t="shared" si="0"/>
        <v>67479.446688762968</v>
      </c>
      <c r="F131" s="51">
        <f t="shared" si="1"/>
        <v>38689.870999130428</v>
      </c>
      <c r="G131" s="52">
        <f t="shared" si="2"/>
        <v>28789.57568963254</v>
      </c>
      <c r="H131" s="53">
        <f t="shared" si="3"/>
        <v>5129859.8908610912</v>
      </c>
      <c r="I131" s="13"/>
      <c r="J131" s="17" t="str">
        <f t="shared" si="10"/>
        <v/>
      </c>
      <c r="K131" s="15" t="str">
        <f t="shared" si="11"/>
        <v/>
      </c>
      <c r="L131" s="15" t="str">
        <f t="shared" si="6"/>
        <v/>
      </c>
      <c r="M131" s="18" t="str">
        <f t="shared" si="7"/>
        <v/>
      </c>
      <c r="N131" s="15" t="str">
        <f t="shared" si="8"/>
        <v/>
      </c>
      <c r="O131" s="19" t="str">
        <f t="shared" si="9"/>
        <v/>
      </c>
      <c r="P131" s="13"/>
    </row>
    <row r="132" spans="2:16" ht="12.75" customHeight="1" x14ac:dyDescent="0.3">
      <c r="B132" s="13"/>
      <c r="C132" s="50">
        <f t="shared" si="4"/>
        <v>128</v>
      </c>
      <c r="D132" s="52">
        <f t="shared" si="5"/>
        <v>5129859.8908610912</v>
      </c>
      <c r="E132" s="52">
        <f t="shared" si="0"/>
        <v>67479.446688762968</v>
      </c>
      <c r="F132" s="51">
        <f t="shared" si="1"/>
        <v>38473.949181458185</v>
      </c>
      <c r="G132" s="52">
        <f t="shared" si="2"/>
        <v>29005.497507304783</v>
      </c>
      <c r="H132" s="53">
        <f t="shared" si="3"/>
        <v>5100854.3933537863</v>
      </c>
      <c r="I132" s="13"/>
      <c r="J132" s="17" t="str">
        <f t="shared" si="10"/>
        <v/>
      </c>
      <c r="K132" s="15" t="str">
        <f t="shared" si="11"/>
        <v/>
      </c>
      <c r="L132" s="15" t="str">
        <f t="shared" si="6"/>
        <v/>
      </c>
      <c r="M132" s="18" t="str">
        <f t="shared" si="7"/>
        <v/>
      </c>
      <c r="N132" s="15" t="str">
        <f t="shared" si="8"/>
        <v/>
      </c>
      <c r="O132" s="19" t="str">
        <f t="shared" si="9"/>
        <v/>
      </c>
      <c r="P132" s="13"/>
    </row>
    <row r="133" spans="2:16" ht="12.75" customHeight="1" x14ac:dyDescent="0.3">
      <c r="B133" s="13"/>
      <c r="C133" s="50">
        <f t="shared" si="4"/>
        <v>129</v>
      </c>
      <c r="D133" s="52">
        <f t="shared" si="5"/>
        <v>5100854.3933537863</v>
      </c>
      <c r="E133" s="52">
        <f t="shared" si="0"/>
        <v>67479.446688762968</v>
      </c>
      <c r="F133" s="51">
        <f t="shared" si="1"/>
        <v>38256.4079501534</v>
      </c>
      <c r="G133" s="52">
        <f t="shared" si="2"/>
        <v>29223.038738609568</v>
      </c>
      <c r="H133" s="53">
        <f t="shared" si="3"/>
        <v>5071631.354615177</v>
      </c>
      <c r="I133" s="13"/>
      <c r="J133" s="17" t="str">
        <f t="shared" si="10"/>
        <v/>
      </c>
      <c r="K133" s="15" t="str">
        <f t="shared" si="11"/>
        <v/>
      </c>
      <c r="L133" s="15" t="str">
        <f t="shared" si="6"/>
        <v/>
      </c>
      <c r="M133" s="18" t="str">
        <f t="shared" si="7"/>
        <v/>
      </c>
      <c r="N133" s="15" t="str">
        <f t="shared" si="8"/>
        <v/>
      </c>
      <c r="O133" s="19" t="str">
        <f t="shared" si="9"/>
        <v/>
      </c>
      <c r="P133" s="13"/>
    </row>
    <row r="134" spans="2:16" ht="12.75" customHeight="1" x14ac:dyDescent="0.3">
      <c r="B134" s="13"/>
      <c r="C134" s="50">
        <f t="shared" si="4"/>
        <v>130</v>
      </c>
      <c r="D134" s="52">
        <f t="shared" si="5"/>
        <v>5071631.354615177</v>
      </c>
      <c r="E134" s="52">
        <f t="shared" si="0"/>
        <v>67479.446688762968</v>
      </c>
      <c r="F134" s="51">
        <f t="shared" si="1"/>
        <v>38037.235159613825</v>
      </c>
      <c r="G134" s="52">
        <f t="shared" si="2"/>
        <v>29442.211529149143</v>
      </c>
      <c r="H134" s="53">
        <f t="shared" si="3"/>
        <v>5042189.1430860283</v>
      </c>
      <c r="I134" s="13"/>
      <c r="J134" s="17" t="str">
        <f t="shared" si="10"/>
        <v/>
      </c>
      <c r="K134" s="15" t="str">
        <f t="shared" si="11"/>
        <v/>
      </c>
      <c r="L134" s="15" t="str">
        <f t="shared" si="6"/>
        <v/>
      </c>
      <c r="M134" s="18" t="str">
        <f t="shared" si="7"/>
        <v/>
      </c>
      <c r="N134" s="15" t="str">
        <f t="shared" si="8"/>
        <v/>
      </c>
      <c r="O134" s="19" t="str">
        <f t="shared" si="9"/>
        <v/>
      </c>
      <c r="P134" s="13"/>
    </row>
    <row r="135" spans="2:16" ht="12.75" customHeight="1" x14ac:dyDescent="0.3">
      <c r="B135" s="13"/>
      <c r="C135" s="50">
        <f t="shared" si="4"/>
        <v>131</v>
      </c>
      <c r="D135" s="52">
        <f t="shared" si="5"/>
        <v>5042189.1430860283</v>
      </c>
      <c r="E135" s="52">
        <f t="shared" si="0"/>
        <v>67479.446688762968</v>
      </c>
      <c r="F135" s="51">
        <f t="shared" si="1"/>
        <v>37816.418573145216</v>
      </c>
      <c r="G135" s="52">
        <f t="shared" si="2"/>
        <v>29663.028115617752</v>
      </c>
      <c r="H135" s="53">
        <f t="shared" si="3"/>
        <v>5012526.1149704102</v>
      </c>
      <c r="I135" s="13"/>
      <c r="J135" s="17" t="str">
        <f t="shared" si="10"/>
        <v/>
      </c>
      <c r="K135" s="15" t="str">
        <f t="shared" si="11"/>
        <v/>
      </c>
      <c r="L135" s="15" t="str">
        <f t="shared" si="6"/>
        <v/>
      </c>
      <c r="M135" s="18" t="str">
        <f t="shared" si="7"/>
        <v/>
      </c>
      <c r="N135" s="15" t="str">
        <f t="shared" si="8"/>
        <v/>
      </c>
      <c r="O135" s="19" t="str">
        <f t="shared" si="9"/>
        <v/>
      </c>
      <c r="P135" s="13"/>
    </row>
    <row r="136" spans="2:16" ht="12.75" customHeight="1" x14ac:dyDescent="0.3">
      <c r="B136" s="13"/>
      <c r="C136" s="50">
        <f t="shared" si="4"/>
        <v>132</v>
      </c>
      <c r="D136" s="52">
        <f t="shared" si="5"/>
        <v>5012526.1149704102</v>
      </c>
      <c r="E136" s="52">
        <f t="shared" si="0"/>
        <v>67479.446688762968</v>
      </c>
      <c r="F136" s="51">
        <f t="shared" si="1"/>
        <v>37593.945862278073</v>
      </c>
      <c r="G136" s="52">
        <f t="shared" si="2"/>
        <v>29885.500826484895</v>
      </c>
      <c r="H136" s="53">
        <f t="shared" si="3"/>
        <v>4982640.6141439257</v>
      </c>
      <c r="I136" s="13"/>
      <c r="J136" s="17" t="str">
        <f t="shared" si="10"/>
        <v/>
      </c>
      <c r="K136" s="15" t="str">
        <f t="shared" si="11"/>
        <v/>
      </c>
      <c r="L136" s="15" t="str">
        <f t="shared" si="6"/>
        <v/>
      </c>
      <c r="M136" s="18" t="str">
        <f t="shared" si="7"/>
        <v/>
      </c>
      <c r="N136" s="15" t="str">
        <f t="shared" si="8"/>
        <v/>
      </c>
      <c r="O136" s="19" t="str">
        <f t="shared" si="9"/>
        <v/>
      </c>
      <c r="P136" s="13"/>
    </row>
    <row r="137" spans="2:16" ht="12.75" customHeight="1" x14ac:dyDescent="0.3">
      <c r="B137" s="13"/>
      <c r="C137" s="50">
        <f t="shared" si="4"/>
        <v>133</v>
      </c>
      <c r="D137" s="52">
        <f t="shared" si="5"/>
        <v>4982640.6141439257</v>
      </c>
      <c r="E137" s="52">
        <f t="shared" si="0"/>
        <v>67479.446688762968</v>
      </c>
      <c r="F137" s="51">
        <f t="shared" si="1"/>
        <v>37369.804606079444</v>
      </c>
      <c r="G137" s="52">
        <f t="shared" si="2"/>
        <v>30109.642082683524</v>
      </c>
      <c r="H137" s="53">
        <f t="shared" si="3"/>
        <v>4952530.972061242</v>
      </c>
      <c r="I137" s="13"/>
      <c r="J137" s="17" t="str">
        <f t="shared" si="10"/>
        <v/>
      </c>
      <c r="K137" s="15" t="str">
        <f t="shared" si="11"/>
        <v/>
      </c>
      <c r="L137" s="15" t="str">
        <f t="shared" si="6"/>
        <v/>
      </c>
      <c r="M137" s="18" t="str">
        <f t="shared" si="7"/>
        <v/>
      </c>
      <c r="N137" s="15" t="str">
        <f t="shared" si="8"/>
        <v/>
      </c>
      <c r="O137" s="19" t="str">
        <f t="shared" si="9"/>
        <v/>
      </c>
      <c r="P137" s="13"/>
    </row>
    <row r="138" spans="2:16" ht="12.75" customHeight="1" x14ac:dyDescent="0.3">
      <c r="B138" s="13"/>
      <c r="C138" s="50">
        <f t="shared" si="4"/>
        <v>134</v>
      </c>
      <c r="D138" s="52">
        <f t="shared" si="5"/>
        <v>4952530.972061242</v>
      </c>
      <c r="E138" s="52">
        <f t="shared" si="0"/>
        <v>67479.446688762968</v>
      </c>
      <c r="F138" s="51">
        <f t="shared" si="1"/>
        <v>37143.982290459309</v>
      </c>
      <c r="G138" s="52">
        <f t="shared" si="2"/>
        <v>30335.464398303659</v>
      </c>
      <c r="H138" s="53">
        <f t="shared" si="3"/>
        <v>4922195.507662938</v>
      </c>
      <c r="I138" s="13"/>
      <c r="J138" s="17" t="str">
        <f t="shared" si="10"/>
        <v/>
      </c>
      <c r="K138" s="15" t="str">
        <f t="shared" si="11"/>
        <v/>
      </c>
      <c r="L138" s="15" t="str">
        <f t="shared" si="6"/>
        <v/>
      </c>
      <c r="M138" s="18" t="str">
        <f t="shared" si="7"/>
        <v/>
      </c>
      <c r="N138" s="15" t="str">
        <f t="shared" si="8"/>
        <v/>
      </c>
      <c r="O138" s="19" t="str">
        <f t="shared" si="9"/>
        <v/>
      </c>
      <c r="P138" s="13"/>
    </row>
    <row r="139" spans="2:16" ht="12.75" customHeight="1" x14ac:dyDescent="0.3">
      <c r="B139" s="13"/>
      <c r="C139" s="50">
        <f t="shared" si="4"/>
        <v>135</v>
      </c>
      <c r="D139" s="52">
        <f t="shared" si="5"/>
        <v>4922195.507662938</v>
      </c>
      <c r="E139" s="52">
        <f t="shared" si="0"/>
        <v>67479.446688762968</v>
      </c>
      <c r="F139" s="51">
        <f t="shared" si="1"/>
        <v>36916.466307472037</v>
      </c>
      <c r="G139" s="52">
        <f t="shared" si="2"/>
        <v>30562.98038129093</v>
      </c>
      <c r="H139" s="53">
        <f t="shared" si="3"/>
        <v>4891632.5272816466</v>
      </c>
      <c r="I139" s="13"/>
      <c r="J139" s="17" t="str">
        <f t="shared" si="10"/>
        <v/>
      </c>
      <c r="K139" s="15" t="str">
        <f t="shared" si="11"/>
        <v/>
      </c>
      <c r="L139" s="15" t="str">
        <f t="shared" si="6"/>
        <v/>
      </c>
      <c r="M139" s="18" t="str">
        <f t="shared" si="7"/>
        <v/>
      </c>
      <c r="N139" s="15" t="str">
        <f t="shared" si="8"/>
        <v/>
      </c>
      <c r="O139" s="19" t="str">
        <f t="shared" si="9"/>
        <v/>
      </c>
      <c r="P139" s="13"/>
    </row>
    <row r="140" spans="2:16" ht="12.75" customHeight="1" x14ac:dyDescent="0.3">
      <c r="B140" s="13"/>
      <c r="C140" s="50">
        <f t="shared" si="4"/>
        <v>136</v>
      </c>
      <c r="D140" s="52">
        <f t="shared" si="5"/>
        <v>4891632.5272816466</v>
      </c>
      <c r="E140" s="52">
        <f t="shared" si="0"/>
        <v>67479.446688762968</v>
      </c>
      <c r="F140" s="51">
        <f t="shared" si="1"/>
        <v>36687.24395461235</v>
      </c>
      <c r="G140" s="52">
        <f t="shared" si="2"/>
        <v>30792.202734150618</v>
      </c>
      <c r="H140" s="53">
        <f t="shared" si="3"/>
        <v>4860840.3245474957</v>
      </c>
      <c r="I140" s="13"/>
      <c r="J140" s="17" t="str">
        <f t="shared" si="10"/>
        <v/>
      </c>
      <c r="K140" s="15" t="str">
        <f t="shared" si="11"/>
        <v/>
      </c>
      <c r="L140" s="15" t="str">
        <f t="shared" si="6"/>
        <v/>
      </c>
      <c r="M140" s="18" t="str">
        <f t="shared" si="7"/>
        <v/>
      </c>
      <c r="N140" s="15" t="str">
        <f t="shared" si="8"/>
        <v/>
      </c>
      <c r="O140" s="19" t="str">
        <f t="shared" si="9"/>
        <v/>
      </c>
      <c r="P140" s="13"/>
    </row>
    <row r="141" spans="2:16" ht="12.75" customHeight="1" x14ac:dyDescent="0.3">
      <c r="B141" s="13"/>
      <c r="C141" s="50">
        <f t="shared" si="4"/>
        <v>137</v>
      </c>
      <c r="D141" s="52">
        <f t="shared" si="5"/>
        <v>4860840.3245474957</v>
      </c>
      <c r="E141" s="52">
        <f t="shared" si="0"/>
        <v>67479.446688762968</v>
      </c>
      <c r="F141" s="51">
        <f t="shared" si="1"/>
        <v>36456.302434106219</v>
      </c>
      <c r="G141" s="52">
        <f t="shared" si="2"/>
        <v>31023.144254656749</v>
      </c>
      <c r="H141" s="53">
        <f t="shared" si="3"/>
        <v>4829817.1802928392</v>
      </c>
      <c r="I141" s="13"/>
      <c r="J141" s="17" t="str">
        <f t="shared" si="10"/>
        <v/>
      </c>
      <c r="K141" s="15" t="str">
        <f t="shared" si="11"/>
        <v/>
      </c>
      <c r="L141" s="15" t="str">
        <f t="shared" si="6"/>
        <v/>
      </c>
      <c r="M141" s="18" t="str">
        <f t="shared" si="7"/>
        <v/>
      </c>
      <c r="N141" s="15" t="str">
        <f t="shared" si="8"/>
        <v/>
      </c>
      <c r="O141" s="19" t="str">
        <f t="shared" si="9"/>
        <v/>
      </c>
      <c r="P141" s="13"/>
    </row>
    <row r="142" spans="2:16" ht="12.75" customHeight="1" x14ac:dyDescent="0.3">
      <c r="B142" s="13"/>
      <c r="C142" s="50">
        <f t="shared" si="4"/>
        <v>138</v>
      </c>
      <c r="D142" s="52">
        <f t="shared" si="5"/>
        <v>4829817.1802928392</v>
      </c>
      <c r="E142" s="52">
        <f t="shared" si="0"/>
        <v>67479.446688762968</v>
      </c>
      <c r="F142" s="51">
        <f t="shared" si="1"/>
        <v>36223.628852196292</v>
      </c>
      <c r="G142" s="52">
        <f t="shared" si="2"/>
        <v>31255.817836566675</v>
      </c>
      <c r="H142" s="53">
        <f t="shared" si="3"/>
        <v>4798561.3624562724</v>
      </c>
      <c r="I142" s="13"/>
      <c r="J142" s="17" t="str">
        <f t="shared" si="10"/>
        <v/>
      </c>
      <c r="K142" s="15" t="str">
        <f t="shared" si="11"/>
        <v/>
      </c>
      <c r="L142" s="15" t="str">
        <f t="shared" si="6"/>
        <v/>
      </c>
      <c r="M142" s="18" t="str">
        <f t="shared" si="7"/>
        <v/>
      </c>
      <c r="N142" s="15" t="str">
        <f t="shared" si="8"/>
        <v/>
      </c>
      <c r="O142" s="19" t="str">
        <f t="shared" si="9"/>
        <v/>
      </c>
      <c r="P142" s="13"/>
    </row>
    <row r="143" spans="2:16" ht="12.75" customHeight="1" x14ac:dyDescent="0.3">
      <c r="B143" s="13"/>
      <c r="C143" s="50">
        <f t="shared" si="4"/>
        <v>139</v>
      </c>
      <c r="D143" s="52">
        <f t="shared" si="5"/>
        <v>4798561.3624562724</v>
      </c>
      <c r="E143" s="52">
        <f t="shared" si="0"/>
        <v>67479.446688762968</v>
      </c>
      <c r="F143" s="51">
        <f t="shared" si="1"/>
        <v>35989.210218422042</v>
      </c>
      <c r="G143" s="52">
        <f t="shared" si="2"/>
        <v>31490.236470340926</v>
      </c>
      <c r="H143" s="53">
        <f t="shared" si="3"/>
        <v>4767071.1259859316</v>
      </c>
      <c r="I143" s="13"/>
      <c r="J143" s="17" t="str">
        <f t="shared" si="10"/>
        <v/>
      </c>
      <c r="K143" s="15" t="str">
        <f t="shared" si="11"/>
        <v/>
      </c>
      <c r="L143" s="15" t="str">
        <f t="shared" si="6"/>
        <v/>
      </c>
      <c r="M143" s="18" t="str">
        <f t="shared" si="7"/>
        <v/>
      </c>
      <c r="N143" s="15" t="str">
        <f t="shared" si="8"/>
        <v/>
      </c>
      <c r="O143" s="19" t="str">
        <f t="shared" si="9"/>
        <v/>
      </c>
      <c r="P143" s="13"/>
    </row>
    <row r="144" spans="2:16" ht="12.75" customHeight="1" x14ac:dyDescent="0.3">
      <c r="B144" s="13"/>
      <c r="C144" s="50">
        <f t="shared" si="4"/>
        <v>140</v>
      </c>
      <c r="D144" s="52">
        <f t="shared" si="5"/>
        <v>4767071.1259859316</v>
      </c>
      <c r="E144" s="52">
        <f t="shared" si="0"/>
        <v>67479.446688762968</v>
      </c>
      <c r="F144" s="51">
        <f t="shared" si="1"/>
        <v>35753.033444894492</v>
      </c>
      <c r="G144" s="52">
        <f t="shared" si="2"/>
        <v>31726.413243868476</v>
      </c>
      <c r="H144" s="53">
        <f t="shared" si="3"/>
        <v>4735344.7127420632</v>
      </c>
      <c r="I144" s="13"/>
      <c r="J144" s="17" t="str">
        <f t="shared" si="10"/>
        <v/>
      </c>
      <c r="K144" s="15" t="str">
        <f t="shared" si="11"/>
        <v/>
      </c>
      <c r="L144" s="15" t="str">
        <f t="shared" si="6"/>
        <v/>
      </c>
      <c r="M144" s="18" t="str">
        <f t="shared" si="7"/>
        <v/>
      </c>
      <c r="N144" s="15" t="str">
        <f t="shared" si="8"/>
        <v/>
      </c>
      <c r="O144" s="19" t="str">
        <f t="shared" si="9"/>
        <v/>
      </c>
      <c r="P144" s="13"/>
    </row>
    <row r="145" spans="2:16" ht="12.75" customHeight="1" x14ac:dyDescent="0.3">
      <c r="B145" s="13"/>
      <c r="C145" s="50">
        <f t="shared" si="4"/>
        <v>141</v>
      </c>
      <c r="D145" s="52">
        <f t="shared" si="5"/>
        <v>4735344.7127420632</v>
      </c>
      <c r="E145" s="52">
        <f t="shared" si="0"/>
        <v>67479.446688762968</v>
      </c>
      <c r="F145" s="51">
        <f t="shared" si="1"/>
        <v>35515.085345565472</v>
      </c>
      <c r="G145" s="52">
        <f t="shared" si="2"/>
        <v>31964.361343197495</v>
      </c>
      <c r="H145" s="53">
        <f t="shared" si="3"/>
        <v>4703380.3513988657</v>
      </c>
      <c r="I145" s="13"/>
      <c r="J145" s="17" t="str">
        <f t="shared" si="10"/>
        <v/>
      </c>
      <c r="K145" s="15" t="str">
        <f t="shared" si="11"/>
        <v/>
      </c>
      <c r="L145" s="15" t="str">
        <f t="shared" si="6"/>
        <v/>
      </c>
      <c r="M145" s="18" t="str">
        <f t="shared" si="7"/>
        <v/>
      </c>
      <c r="N145" s="15" t="str">
        <f t="shared" si="8"/>
        <v/>
      </c>
      <c r="O145" s="19" t="str">
        <f t="shared" si="9"/>
        <v/>
      </c>
      <c r="P145" s="13"/>
    </row>
    <row r="146" spans="2:16" ht="12.75" customHeight="1" x14ac:dyDescent="0.3">
      <c r="B146" s="13"/>
      <c r="C146" s="50">
        <f t="shared" si="4"/>
        <v>142</v>
      </c>
      <c r="D146" s="52">
        <f t="shared" si="5"/>
        <v>4703380.3513988657</v>
      </c>
      <c r="E146" s="52">
        <f t="shared" si="0"/>
        <v>67479.446688762968</v>
      </c>
      <c r="F146" s="51">
        <f t="shared" si="1"/>
        <v>35275.352635491494</v>
      </c>
      <c r="G146" s="52">
        <f t="shared" si="2"/>
        <v>32204.094053271474</v>
      </c>
      <c r="H146" s="53">
        <f t="shared" si="3"/>
        <v>4671176.2573455945</v>
      </c>
      <c r="I146" s="13"/>
      <c r="J146" s="17" t="str">
        <f t="shared" si="10"/>
        <v/>
      </c>
      <c r="K146" s="15" t="str">
        <f t="shared" si="11"/>
        <v/>
      </c>
      <c r="L146" s="15" t="str">
        <f t="shared" si="6"/>
        <v/>
      </c>
      <c r="M146" s="18" t="str">
        <f t="shared" si="7"/>
        <v/>
      </c>
      <c r="N146" s="15" t="str">
        <f t="shared" si="8"/>
        <v/>
      </c>
      <c r="O146" s="19" t="str">
        <f t="shared" si="9"/>
        <v/>
      </c>
      <c r="P146" s="13"/>
    </row>
    <row r="147" spans="2:16" ht="12.75" customHeight="1" x14ac:dyDescent="0.3">
      <c r="B147" s="13"/>
      <c r="C147" s="50">
        <f t="shared" si="4"/>
        <v>143</v>
      </c>
      <c r="D147" s="52">
        <f t="shared" si="5"/>
        <v>4671176.2573455945</v>
      </c>
      <c r="E147" s="52">
        <f t="shared" si="0"/>
        <v>67479.446688762968</v>
      </c>
      <c r="F147" s="51">
        <f t="shared" si="1"/>
        <v>35033.821930091959</v>
      </c>
      <c r="G147" s="52">
        <f t="shared" si="2"/>
        <v>32445.624758671009</v>
      </c>
      <c r="H147" s="53">
        <f t="shared" si="3"/>
        <v>4638730.6325869234</v>
      </c>
      <c r="I147" s="13"/>
      <c r="J147" s="17" t="str">
        <f t="shared" si="10"/>
        <v/>
      </c>
      <c r="K147" s="15" t="str">
        <f t="shared" si="11"/>
        <v/>
      </c>
      <c r="L147" s="15" t="str">
        <f t="shared" si="6"/>
        <v/>
      </c>
      <c r="M147" s="18" t="str">
        <f t="shared" si="7"/>
        <v/>
      </c>
      <c r="N147" s="15" t="str">
        <f t="shared" si="8"/>
        <v/>
      </c>
      <c r="O147" s="19" t="str">
        <f t="shared" si="9"/>
        <v/>
      </c>
      <c r="P147" s="13"/>
    </row>
    <row r="148" spans="2:16" ht="12.75" customHeight="1" x14ac:dyDescent="0.3">
      <c r="B148" s="13"/>
      <c r="C148" s="50">
        <f t="shared" si="4"/>
        <v>144</v>
      </c>
      <c r="D148" s="52">
        <f t="shared" si="5"/>
        <v>4638730.6325869234</v>
      </c>
      <c r="E148" s="52">
        <f t="shared" si="0"/>
        <v>67479.446688762968</v>
      </c>
      <c r="F148" s="51">
        <f t="shared" si="1"/>
        <v>34790.479744401928</v>
      </c>
      <c r="G148" s="52">
        <f t="shared" si="2"/>
        <v>32688.96694436104</v>
      </c>
      <c r="H148" s="53">
        <f t="shared" si="3"/>
        <v>4606041.6656425623</v>
      </c>
      <c r="I148" s="13"/>
      <c r="J148" s="17" t="str">
        <f t="shared" si="10"/>
        <v/>
      </c>
      <c r="K148" s="15" t="str">
        <f t="shared" si="11"/>
        <v/>
      </c>
      <c r="L148" s="15" t="str">
        <f t="shared" si="6"/>
        <v/>
      </c>
      <c r="M148" s="18" t="str">
        <f t="shared" si="7"/>
        <v/>
      </c>
      <c r="N148" s="15" t="str">
        <f t="shared" si="8"/>
        <v/>
      </c>
      <c r="O148" s="19" t="str">
        <f t="shared" si="9"/>
        <v/>
      </c>
      <c r="P148" s="13"/>
    </row>
    <row r="149" spans="2:16" ht="12.75" customHeight="1" x14ac:dyDescent="0.3">
      <c r="B149" s="13"/>
      <c r="C149" s="50">
        <f t="shared" si="4"/>
        <v>145</v>
      </c>
      <c r="D149" s="52">
        <f t="shared" si="5"/>
        <v>4606041.6656425623</v>
      </c>
      <c r="E149" s="52">
        <f t="shared" si="0"/>
        <v>67479.446688762968</v>
      </c>
      <c r="F149" s="51">
        <f t="shared" si="1"/>
        <v>34545.312492319215</v>
      </c>
      <c r="G149" s="52">
        <f t="shared" si="2"/>
        <v>32934.134196443752</v>
      </c>
      <c r="H149" s="53">
        <f t="shared" si="3"/>
        <v>4573107.5314461188</v>
      </c>
      <c r="I149" s="13"/>
      <c r="J149" s="17" t="str">
        <f t="shared" si="10"/>
        <v/>
      </c>
      <c r="K149" s="15" t="str">
        <f t="shared" si="11"/>
        <v/>
      </c>
      <c r="L149" s="15" t="str">
        <f t="shared" si="6"/>
        <v/>
      </c>
      <c r="M149" s="18" t="str">
        <f t="shared" si="7"/>
        <v/>
      </c>
      <c r="N149" s="15" t="str">
        <f t="shared" si="8"/>
        <v/>
      </c>
      <c r="O149" s="19" t="str">
        <f t="shared" si="9"/>
        <v/>
      </c>
      <c r="P149" s="13"/>
    </row>
    <row r="150" spans="2:16" ht="12.75" customHeight="1" x14ac:dyDescent="0.3">
      <c r="B150" s="13"/>
      <c r="C150" s="50">
        <f t="shared" si="4"/>
        <v>146</v>
      </c>
      <c r="D150" s="52">
        <f t="shared" si="5"/>
        <v>4573107.5314461188</v>
      </c>
      <c r="E150" s="52">
        <f t="shared" si="0"/>
        <v>67479.446688762968</v>
      </c>
      <c r="F150" s="51">
        <f t="shared" si="1"/>
        <v>34298.306485845897</v>
      </c>
      <c r="G150" s="52">
        <f t="shared" si="2"/>
        <v>33181.140202917071</v>
      </c>
      <c r="H150" s="53">
        <f t="shared" si="3"/>
        <v>4539926.3912432017</v>
      </c>
      <c r="I150" s="13"/>
      <c r="J150" s="17" t="str">
        <f t="shared" si="10"/>
        <v/>
      </c>
      <c r="K150" s="15" t="str">
        <f t="shared" si="11"/>
        <v/>
      </c>
      <c r="L150" s="15" t="str">
        <f t="shared" si="6"/>
        <v/>
      </c>
      <c r="M150" s="18" t="str">
        <f t="shared" si="7"/>
        <v/>
      </c>
      <c r="N150" s="15" t="str">
        <f t="shared" si="8"/>
        <v/>
      </c>
      <c r="O150" s="19" t="str">
        <f t="shared" si="9"/>
        <v/>
      </c>
      <c r="P150" s="13"/>
    </row>
    <row r="151" spans="2:16" ht="12.75" customHeight="1" x14ac:dyDescent="0.3">
      <c r="B151" s="13"/>
      <c r="C151" s="50">
        <f t="shared" si="4"/>
        <v>147</v>
      </c>
      <c r="D151" s="52">
        <f t="shared" si="5"/>
        <v>4539926.3912432017</v>
      </c>
      <c r="E151" s="52">
        <f t="shared" si="0"/>
        <v>67479.446688762968</v>
      </c>
      <c r="F151" s="51">
        <f t="shared" si="1"/>
        <v>34049.447934324016</v>
      </c>
      <c r="G151" s="52">
        <f t="shared" si="2"/>
        <v>33429.998754438951</v>
      </c>
      <c r="H151" s="53">
        <f t="shared" si="3"/>
        <v>4506496.3924887627</v>
      </c>
      <c r="I151" s="13"/>
      <c r="J151" s="17" t="str">
        <f t="shared" si="10"/>
        <v/>
      </c>
      <c r="K151" s="15" t="str">
        <f t="shared" si="11"/>
        <v/>
      </c>
      <c r="L151" s="15" t="str">
        <f t="shared" si="6"/>
        <v/>
      </c>
      <c r="M151" s="18" t="str">
        <f t="shared" si="7"/>
        <v/>
      </c>
      <c r="N151" s="15" t="str">
        <f t="shared" si="8"/>
        <v/>
      </c>
      <c r="O151" s="19" t="str">
        <f t="shared" si="9"/>
        <v/>
      </c>
      <c r="P151" s="13"/>
    </row>
    <row r="152" spans="2:16" ht="12.75" customHeight="1" x14ac:dyDescent="0.3">
      <c r="B152" s="13"/>
      <c r="C152" s="50">
        <f t="shared" si="4"/>
        <v>148</v>
      </c>
      <c r="D152" s="52">
        <f t="shared" si="5"/>
        <v>4506496.3924887627</v>
      </c>
      <c r="E152" s="52">
        <f t="shared" si="0"/>
        <v>67479.446688762968</v>
      </c>
      <c r="F152" s="51">
        <f t="shared" si="1"/>
        <v>33798.722943665722</v>
      </c>
      <c r="G152" s="52">
        <f t="shared" si="2"/>
        <v>33680.723745097246</v>
      </c>
      <c r="H152" s="53">
        <f t="shared" si="3"/>
        <v>4472815.6687436653</v>
      </c>
      <c r="I152" s="13"/>
      <c r="J152" s="17" t="str">
        <f t="shared" si="10"/>
        <v/>
      </c>
      <c r="K152" s="15" t="str">
        <f t="shared" si="11"/>
        <v/>
      </c>
      <c r="L152" s="15" t="str">
        <f t="shared" si="6"/>
        <v/>
      </c>
      <c r="M152" s="18" t="str">
        <f t="shared" si="7"/>
        <v/>
      </c>
      <c r="N152" s="15" t="str">
        <f t="shared" si="8"/>
        <v/>
      </c>
      <c r="O152" s="19" t="str">
        <f t="shared" si="9"/>
        <v/>
      </c>
      <c r="P152" s="13"/>
    </row>
    <row r="153" spans="2:16" ht="12.75" customHeight="1" x14ac:dyDescent="0.3">
      <c r="B153" s="13"/>
      <c r="C153" s="50">
        <f t="shared" si="4"/>
        <v>149</v>
      </c>
      <c r="D153" s="52">
        <f t="shared" si="5"/>
        <v>4472815.6687436653</v>
      </c>
      <c r="E153" s="52">
        <f t="shared" si="0"/>
        <v>67479.446688762968</v>
      </c>
      <c r="F153" s="51">
        <f t="shared" si="1"/>
        <v>33546.117515577491</v>
      </c>
      <c r="G153" s="52">
        <f t="shared" si="2"/>
        <v>33933.329173185477</v>
      </c>
      <c r="H153" s="53">
        <f t="shared" si="3"/>
        <v>4438882.3395704795</v>
      </c>
      <c r="I153" s="13"/>
      <c r="J153" s="17" t="str">
        <f t="shared" si="10"/>
        <v/>
      </c>
      <c r="K153" s="15" t="str">
        <f t="shared" si="11"/>
        <v/>
      </c>
      <c r="L153" s="15" t="str">
        <f t="shared" si="6"/>
        <v/>
      </c>
      <c r="M153" s="18" t="str">
        <f t="shared" si="7"/>
        <v/>
      </c>
      <c r="N153" s="15" t="str">
        <f t="shared" si="8"/>
        <v/>
      </c>
      <c r="O153" s="19" t="str">
        <f t="shared" si="9"/>
        <v/>
      </c>
      <c r="P153" s="13"/>
    </row>
    <row r="154" spans="2:16" ht="12.75" customHeight="1" x14ac:dyDescent="0.3">
      <c r="B154" s="13"/>
      <c r="C154" s="50">
        <f t="shared" si="4"/>
        <v>150</v>
      </c>
      <c r="D154" s="52">
        <f t="shared" si="5"/>
        <v>4438882.3395704795</v>
      </c>
      <c r="E154" s="52">
        <f t="shared" si="0"/>
        <v>67479.446688762968</v>
      </c>
      <c r="F154" s="51">
        <f t="shared" si="1"/>
        <v>33291.617546778594</v>
      </c>
      <c r="G154" s="52">
        <f t="shared" si="2"/>
        <v>34187.829141984374</v>
      </c>
      <c r="H154" s="53">
        <f t="shared" si="3"/>
        <v>4404694.5104284948</v>
      </c>
      <c r="I154" s="13"/>
      <c r="J154" s="17" t="str">
        <f t="shared" si="10"/>
        <v/>
      </c>
      <c r="K154" s="15" t="str">
        <f t="shared" si="11"/>
        <v/>
      </c>
      <c r="L154" s="15" t="str">
        <f t="shared" si="6"/>
        <v/>
      </c>
      <c r="M154" s="18" t="str">
        <f t="shared" si="7"/>
        <v/>
      </c>
      <c r="N154" s="15" t="str">
        <f t="shared" si="8"/>
        <v/>
      </c>
      <c r="O154" s="19" t="str">
        <f t="shared" si="9"/>
        <v/>
      </c>
      <c r="P154" s="13"/>
    </row>
    <row r="155" spans="2:16" ht="12.75" customHeight="1" x14ac:dyDescent="0.3">
      <c r="B155" s="13"/>
      <c r="C155" s="50">
        <f t="shared" si="4"/>
        <v>151</v>
      </c>
      <c r="D155" s="52">
        <f t="shared" si="5"/>
        <v>4404694.5104284948</v>
      </c>
      <c r="E155" s="52">
        <f t="shared" si="0"/>
        <v>67479.446688762968</v>
      </c>
      <c r="F155" s="51">
        <f t="shared" si="1"/>
        <v>33035.208828213712</v>
      </c>
      <c r="G155" s="52">
        <f t="shared" si="2"/>
        <v>34444.237860549256</v>
      </c>
      <c r="H155" s="53">
        <f t="shared" si="3"/>
        <v>4370250.2725679455</v>
      </c>
      <c r="I155" s="13"/>
      <c r="J155" s="17" t="str">
        <f t="shared" si="10"/>
        <v/>
      </c>
      <c r="K155" s="15" t="str">
        <f t="shared" si="11"/>
        <v/>
      </c>
      <c r="L155" s="15" t="str">
        <f t="shared" si="6"/>
        <v/>
      </c>
      <c r="M155" s="18" t="str">
        <f t="shared" si="7"/>
        <v/>
      </c>
      <c r="N155" s="15" t="str">
        <f t="shared" si="8"/>
        <v/>
      </c>
      <c r="O155" s="19" t="str">
        <f t="shared" si="9"/>
        <v/>
      </c>
      <c r="P155" s="13"/>
    </row>
    <row r="156" spans="2:16" ht="12.75" customHeight="1" x14ac:dyDescent="0.3">
      <c r="B156" s="13"/>
      <c r="C156" s="50">
        <f t="shared" si="4"/>
        <v>152</v>
      </c>
      <c r="D156" s="52">
        <f t="shared" si="5"/>
        <v>4370250.2725679455</v>
      </c>
      <c r="E156" s="52">
        <f t="shared" si="0"/>
        <v>67479.446688762968</v>
      </c>
      <c r="F156" s="51">
        <f t="shared" si="1"/>
        <v>32776.877044259592</v>
      </c>
      <c r="G156" s="52">
        <f t="shared" si="2"/>
        <v>34702.569644503375</v>
      </c>
      <c r="H156" s="53">
        <f t="shared" si="3"/>
        <v>4335547.7029234422</v>
      </c>
      <c r="I156" s="13"/>
      <c r="J156" s="17" t="str">
        <f t="shared" si="10"/>
        <v/>
      </c>
      <c r="K156" s="15" t="str">
        <f t="shared" si="11"/>
        <v/>
      </c>
      <c r="L156" s="15" t="str">
        <f t="shared" si="6"/>
        <v/>
      </c>
      <c r="M156" s="18" t="str">
        <f t="shared" si="7"/>
        <v/>
      </c>
      <c r="N156" s="15" t="str">
        <f t="shared" si="8"/>
        <v/>
      </c>
      <c r="O156" s="19" t="str">
        <f t="shared" si="9"/>
        <v/>
      </c>
      <c r="P156" s="13"/>
    </row>
    <row r="157" spans="2:16" ht="12.75" customHeight="1" x14ac:dyDescent="0.3">
      <c r="B157" s="13"/>
      <c r="C157" s="50">
        <f t="shared" si="4"/>
        <v>153</v>
      </c>
      <c r="D157" s="52">
        <f t="shared" si="5"/>
        <v>4335547.7029234422</v>
      </c>
      <c r="E157" s="52">
        <f t="shared" si="0"/>
        <v>67479.446688762968</v>
      </c>
      <c r="F157" s="51">
        <f t="shared" si="1"/>
        <v>32516.607771925814</v>
      </c>
      <c r="G157" s="52">
        <f t="shared" si="2"/>
        <v>34962.83891683715</v>
      </c>
      <c r="H157" s="53">
        <f t="shared" si="3"/>
        <v>4300584.864006605</v>
      </c>
      <c r="I157" s="13"/>
      <c r="J157" s="17" t="str">
        <f t="shared" si="10"/>
        <v/>
      </c>
      <c r="K157" s="15" t="str">
        <f t="shared" si="11"/>
        <v/>
      </c>
      <c r="L157" s="15" t="str">
        <f t="shared" si="6"/>
        <v/>
      </c>
      <c r="M157" s="18" t="str">
        <f t="shared" si="7"/>
        <v/>
      </c>
      <c r="N157" s="15" t="str">
        <f t="shared" si="8"/>
        <v/>
      </c>
      <c r="O157" s="19" t="str">
        <f t="shared" si="9"/>
        <v/>
      </c>
      <c r="P157" s="13"/>
    </row>
    <row r="158" spans="2:16" ht="12.75" customHeight="1" x14ac:dyDescent="0.3">
      <c r="B158" s="13"/>
      <c r="C158" s="50">
        <f t="shared" si="4"/>
        <v>154</v>
      </c>
      <c r="D158" s="52">
        <f t="shared" si="5"/>
        <v>4300584.864006605</v>
      </c>
      <c r="E158" s="52">
        <f t="shared" si="0"/>
        <v>67479.446688762968</v>
      </c>
      <c r="F158" s="51">
        <f t="shared" si="1"/>
        <v>32254.386480049539</v>
      </c>
      <c r="G158" s="52">
        <f t="shared" si="2"/>
        <v>35225.060208713432</v>
      </c>
      <c r="H158" s="53">
        <f t="shared" si="3"/>
        <v>4265359.8037978914</v>
      </c>
      <c r="I158" s="13"/>
      <c r="J158" s="17" t="str">
        <f t="shared" si="10"/>
        <v/>
      </c>
      <c r="K158" s="15" t="str">
        <f t="shared" si="11"/>
        <v/>
      </c>
      <c r="L158" s="15" t="str">
        <f t="shared" si="6"/>
        <v/>
      </c>
      <c r="M158" s="18" t="str">
        <f t="shared" si="7"/>
        <v/>
      </c>
      <c r="N158" s="15" t="str">
        <f t="shared" si="8"/>
        <v/>
      </c>
      <c r="O158" s="19" t="str">
        <f t="shared" si="9"/>
        <v/>
      </c>
      <c r="P158" s="13"/>
    </row>
    <row r="159" spans="2:16" ht="12.75" customHeight="1" x14ac:dyDescent="0.3">
      <c r="B159" s="13"/>
      <c r="C159" s="50">
        <f t="shared" si="4"/>
        <v>155</v>
      </c>
      <c r="D159" s="52">
        <f t="shared" si="5"/>
        <v>4265359.8037978914</v>
      </c>
      <c r="E159" s="52">
        <f t="shared" si="0"/>
        <v>67479.446688762968</v>
      </c>
      <c r="F159" s="51">
        <f t="shared" si="1"/>
        <v>31990.198528484187</v>
      </c>
      <c r="G159" s="52">
        <f t="shared" si="2"/>
        <v>35489.248160278781</v>
      </c>
      <c r="H159" s="53">
        <f t="shared" si="3"/>
        <v>4229870.5556376129</v>
      </c>
      <c r="I159" s="13"/>
      <c r="J159" s="17" t="str">
        <f t="shared" si="10"/>
        <v/>
      </c>
      <c r="K159" s="15" t="str">
        <f t="shared" si="11"/>
        <v/>
      </c>
      <c r="L159" s="15" t="str">
        <f t="shared" si="6"/>
        <v/>
      </c>
      <c r="M159" s="18" t="str">
        <f t="shared" si="7"/>
        <v/>
      </c>
      <c r="N159" s="15" t="str">
        <f t="shared" si="8"/>
        <v/>
      </c>
      <c r="O159" s="19" t="str">
        <f t="shared" si="9"/>
        <v/>
      </c>
      <c r="P159" s="13"/>
    </row>
    <row r="160" spans="2:16" ht="12.75" customHeight="1" x14ac:dyDescent="0.3">
      <c r="B160" s="13"/>
      <c r="C160" s="50">
        <f t="shared" si="4"/>
        <v>156</v>
      </c>
      <c r="D160" s="52">
        <f t="shared" si="5"/>
        <v>4229870.5556376129</v>
      </c>
      <c r="E160" s="52">
        <f t="shared" si="0"/>
        <v>67479.446688762968</v>
      </c>
      <c r="F160" s="51">
        <f t="shared" si="1"/>
        <v>31724.029167282097</v>
      </c>
      <c r="G160" s="52">
        <f t="shared" si="2"/>
        <v>35755.417521480871</v>
      </c>
      <c r="H160" s="53">
        <f t="shared" si="3"/>
        <v>4194115.138116132</v>
      </c>
      <c r="I160" s="13"/>
      <c r="J160" s="17" t="str">
        <f t="shared" si="10"/>
        <v/>
      </c>
      <c r="K160" s="15" t="str">
        <f t="shared" si="11"/>
        <v/>
      </c>
      <c r="L160" s="15" t="str">
        <f t="shared" si="6"/>
        <v/>
      </c>
      <c r="M160" s="18" t="str">
        <f t="shared" si="7"/>
        <v/>
      </c>
      <c r="N160" s="15" t="str">
        <f t="shared" si="8"/>
        <v/>
      </c>
      <c r="O160" s="19" t="str">
        <f t="shared" si="9"/>
        <v/>
      </c>
      <c r="P160" s="13"/>
    </row>
    <row r="161" spans="2:16" ht="12.75" customHeight="1" x14ac:dyDescent="0.3">
      <c r="B161" s="13"/>
      <c r="C161" s="50">
        <f t="shared" si="4"/>
        <v>157</v>
      </c>
      <c r="D161" s="52">
        <f t="shared" si="5"/>
        <v>4194115.138116132</v>
      </c>
      <c r="E161" s="52">
        <f t="shared" si="0"/>
        <v>67479.446688762968</v>
      </c>
      <c r="F161" s="51">
        <f t="shared" si="1"/>
        <v>31455.863535870991</v>
      </c>
      <c r="G161" s="52">
        <f t="shared" si="2"/>
        <v>36023.583152891981</v>
      </c>
      <c r="H161" s="53">
        <f t="shared" si="3"/>
        <v>4158091.5549632399</v>
      </c>
      <c r="I161" s="13"/>
      <c r="J161" s="17" t="str">
        <f t="shared" si="10"/>
        <v/>
      </c>
      <c r="K161" s="15" t="str">
        <f t="shared" si="11"/>
        <v/>
      </c>
      <c r="L161" s="15" t="str">
        <f t="shared" si="6"/>
        <v/>
      </c>
      <c r="M161" s="18" t="str">
        <f t="shared" si="7"/>
        <v/>
      </c>
      <c r="N161" s="15" t="str">
        <f t="shared" si="8"/>
        <v/>
      </c>
      <c r="O161" s="19" t="str">
        <f t="shared" si="9"/>
        <v/>
      </c>
      <c r="P161" s="13"/>
    </row>
    <row r="162" spans="2:16" ht="12.75" customHeight="1" x14ac:dyDescent="0.3">
      <c r="B162" s="13"/>
      <c r="C162" s="50">
        <f t="shared" si="4"/>
        <v>158</v>
      </c>
      <c r="D162" s="52">
        <f t="shared" si="5"/>
        <v>4158091.5549632399</v>
      </c>
      <c r="E162" s="52">
        <f t="shared" si="0"/>
        <v>67479.446688762968</v>
      </c>
      <c r="F162" s="51">
        <f t="shared" si="1"/>
        <v>31185.6866622243</v>
      </c>
      <c r="G162" s="52">
        <f t="shared" si="2"/>
        <v>36293.760026538672</v>
      </c>
      <c r="H162" s="53">
        <f t="shared" si="3"/>
        <v>4121797.7949367012</v>
      </c>
      <c r="I162" s="13"/>
      <c r="J162" s="17" t="str">
        <f t="shared" si="10"/>
        <v/>
      </c>
      <c r="K162" s="15" t="str">
        <f t="shared" si="11"/>
        <v/>
      </c>
      <c r="L162" s="15" t="str">
        <f t="shared" si="6"/>
        <v/>
      </c>
      <c r="M162" s="18" t="str">
        <f t="shared" si="7"/>
        <v/>
      </c>
      <c r="N162" s="15" t="str">
        <f t="shared" si="8"/>
        <v/>
      </c>
      <c r="O162" s="19" t="str">
        <f t="shared" si="9"/>
        <v/>
      </c>
      <c r="P162" s="13"/>
    </row>
    <row r="163" spans="2:16" ht="12.75" customHeight="1" x14ac:dyDescent="0.3">
      <c r="B163" s="13"/>
      <c r="C163" s="50">
        <f t="shared" si="4"/>
        <v>159</v>
      </c>
      <c r="D163" s="52">
        <f t="shared" si="5"/>
        <v>4121797.7949367012</v>
      </c>
      <c r="E163" s="52">
        <f t="shared" si="0"/>
        <v>67479.446688762968</v>
      </c>
      <c r="F163" s="51">
        <f t="shared" si="1"/>
        <v>30913.483462025255</v>
      </c>
      <c r="G163" s="52">
        <f t="shared" si="2"/>
        <v>36565.963226737716</v>
      </c>
      <c r="H163" s="53">
        <f t="shared" si="3"/>
        <v>4085231.8317099633</v>
      </c>
      <c r="I163" s="13"/>
      <c r="J163" s="17" t="str">
        <f t="shared" si="10"/>
        <v/>
      </c>
      <c r="K163" s="15" t="str">
        <f t="shared" si="11"/>
        <v/>
      </c>
      <c r="L163" s="15" t="str">
        <f t="shared" si="6"/>
        <v/>
      </c>
      <c r="M163" s="18" t="str">
        <f t="shared" si="7"/>
        <v/>
      </c>
      <c r="N163" s="15" t="str">
        <f t="shared" si="8"/>
        <v/>
      </c>
      <c r="O163" s="19" t="str">
        <f t="shared" si="9"/>
        <v/>
      </c>
      <c r="P163" s="13"/>
    </row>
    <row r="164" spans="2:16" ht="12.75" customHeight="1" x14ac:dyDescent="0.3">
      <c r="B164" s="13"/>
      <c r="C164" s="50">
        <f t="shared" si="4"/>
        <v>160</v>
      </c>
      <c r="D164" s="52">
        <f t="shared" si="5"/>
        <v>4085231.8317099633</v>
      </c>
      <c r="E164" s="52">
        <f t="shared" si="0"/>
        <v>67479.446688762968</v>
      </c>
      <c r="F164" s="51">
        <f t="shared" si="1"/>
        <v>30639.238737824726</v>
      </c>
      <c r="G164" s="52">
        <f t="shared" si="2"/>
        <v>36840.207950938246</v>
      </c>
      <c r="H164" s="53">
        <f t="shared" si="3"/>
        <v>4048391.6237590252</v>
      </c>
      <c r="I164" s="13"/>
      <c r="J164" s="17" t="str">
        <f t="shared" si="10"/>
        <v/>
      </c>
      <c r="K164" s="15" t="str">
        <f t="shared" si="11"/>
        <v/>
      </c>
      <c r="L164" s="15" t="str">
        <f t="shared" si="6"/>
        <v/>
      </c>
      <c r="M164" s="18" t="str">
        <f t="shared" si="7"/>
        <v/>
      </c>
      <c r="N164" s="15" t="str">
        <f t="shared" si="8"/>
        <v/>
      </c>
      <c r="O164" s="19" t="str">
        <f t="shared" si="9"/>
        <v/>
      </c>
      <c r="P164" s="13"/>
    </row>
    <row r="165" spans="2:16" ht="12.75" customHeight="1" x14ac:dyDescent="0.3">
      <c r="B165" s="13"/>
      <c r="C165" s="50">
        <f t="shared" si="4"/>
        <v>161</v>
      </c>
      <c r="D165" s="52">
        <f t="shared" si="5"/>
        <v>4048391.6237590252</v>
      </c>
      <c r="E165" s="52">
        <f t="shared" si="0"/>
        <v>67479.446688762968</v>
      </c>
      <c r="F165" s="51">
        <f t="shared" si="1"/>
        <v>30362.937178192693</v>
      </c>
      <c r="G165" s="52">
        <f t="shared" si="2"/>
        <v>37116.509510570279</v>
      </c>
      <c r="H165" s="53">
        <f t="shared" si="3"/>
        <v>4011275.114248455</v>
      </c>
      <c r="I165" s="13"/>
      <c r="J165" s="17" t="str">
        <f t="shared" si="10"/>
        <v/>
      </c>
      <c r="K165" s="15" t="str">
        <f t="shared" si="11"/>
        <v/>
      </c>
      <c r="L165" s="15" t="str">
        <f t="shared" si="6"/>
        <v/>
      </c>
      <c r="M165" s="18" t="str">
        <f t="shared" si="7"/>
        <v/>
      </c>
      <c r="N165" s="15" t="str">
        <f t="shared" si="8"/>
        <v/>
      </c>
      <c r="O165" s="19" t="str">
        <f t="shared" si="9"/>
        <v/>
      </c>
      <c r="P165" s="13"/>
    </row>
    <row r="166" spans="2:16" ht="12.75" customHeight="1" x14ac:dyDescent="0.3">
      <c r="B166" s="13"/>
      <c r="C166" s="50">
        <f t="shared" si="4"/>
        <v>162</v>
      </c>
      <c r="D166" s="52">
        <f t="shared" si="5"/>
        <v>4011275.114248455</v>
      </c>
      <c r="E166" s="52">
        <f t="shared" si="0"/>
        <v>67479.446688762968</v>
      </c>
      <c r="F166" s="51">
        <f t="shared" si="1"/>
        <v>30084.563356863415</v>
      </c>
      <c r="G166" s="52">
        <f t="shared" si="2"/>
        <v>37394.883331899553</v>
      </c>
      <c r="H166" s="53">
        <f t="shared" si="3"/>
        <v>3973880.2309165555</v>
      </c>
      <c r="I166" s="13"/>
      <c r="J166" s="17" t="str">
        <f t="shared" si="10"/>
        <v/>
      </c>
      <c r="K166" s="15" t="str">
        <f t="shared" si="11"/>
        <v/>
      </c>
      <c r="L166" s="15" t="str">
        <f t="shared" si="6"/>
        <v/>
      </c>
      <c r="M166" s="18" t="str">
        <f t="shared" si="7"/>
        <v/>
      </c>
      <c r="N166" s="15" t="str">
        <f t="shared" si="8"/>
        <v/>
      </c>
      <c r="O166" s="19" t="str">
        <f t="shared" si="9"/>
        <v/>
      </c>
      <c r="P166" s="13"/>
    </row>
    <row r="167" spans="2:16" ht="12.75" customHeight="1" x14ac:dyDescent="0.3">
      <c r="B167" s="13"/>
      <c r="C167" s="50">
        <f t="shared" si="4"/>
        <v>163</v>
      </c>
      <c r="D167" s="52">
        <f t="shared" si="5"/>
        <v>3973880.2309165555</v>
      </c>
      <c r="E167" s="52">
        <f t="shared" si="0"/>
        <v>67479.446688762968</v>
      </c>
      <c r="F167" s="51">
        <f t="shared" si="1"/>
        <v>29804.101731874165</v>
      </c>
      <c r="G167" s="52">
        <f t="shared" si="2"/>
        <v>37675.344956888803</v>
      </c>
      <c r="H167" s="53">
        <f t="shared" si="3"/>
        <v>3936204.8859596667</v>
      </c>
      <c r="I167" s="13"/>
      <c r="J167" s="17" t="str">
        <f t="shared" si="10"/>
        <v/>
      </c>
      <c r="K167" s="15" t="str">
        <f t="shared" si="11"/>
        <v/>
      </c>
      <c r="L167" s="15" t="str">
        <f t="shared" si="6"/>
        <v/>
      </c>
      <c r="M167" s="18" t="str">
        <f t="shared" si="7"/>
        <v/>
      </c>
      <c r="N167" s="15" t="str">
        <f t="shared" si="8"/>
        <v/>
      </c>
      <c r="O167" s="19" t="str">
        <f t="shared" si="9"/>
        <v/>
      </c>
      <c r="P167" s="13"/>
    </row>
    <row r="168" spans="2:16" ht="12.75" customHeight="1" x14ac:dyDescent="0.3">
      <c r="B168" s="13"/>
      <c r="C168" s="50">
        <f t="shared" si="4"/>
        <v>164</v>
      </c>
      <c r="D168" s="52">
        <f t="shared" si="5"/>
        <v>3936204.8859596667</v>
      </c>
      <c r="E168" s="52">
        <f t="shared" si="0"/>
        <v>67479.446688762968</v>
      </c>
      <c r="F168" s="51">
        <f t="shared" si="1"/>
        <v>29521.536644697499</v>
      </c>
      <c r="G168" s="52">
        <f t="shared" si="2"/>
        <v>37957.910044065473</v>
      </c>
      <c r="H168" s="53">
        <f t="shared" si="3"/>
        <v>3898246.975915601</v>
      </c>
      <c r="I168" s="13"/>
      <c r="J168" s="17" t="str">
        <f t="shared" si="10"/>
        <v/>
      </c>
      <c r="K168" s="15" t="str">
        <f t="shared" si="11"/>
        <v/>
      </c>
      <c r="L168" s="15" t="str">
        <f t="shared" si="6"/>
        <v/>
      </c>
      <c r="M168" s="18" t="str">
        <f t="shared" si="7"/>
        <v/>
      </c>
      <c r="N168" s="15" t="str">
        <f t="shared" si="8"/>
        <v/>
      </c>
      <c r="O168" s="19" t="str">
        <f t="shared" si="9"/>
        <v/>
      </c>
      <c r="P168" s="13"/>
    </row>
    <row r="169" spans="2:16" ht="12.75" customHeight="1" x14ac:dyDescent="0.3">
      <c r="B169" s="13"/>
      <c r="C169" s="50">
        <f t="shared" si="4"/>
        <v>165</v>
      </c>
      <c r="D169" s="52">
        <f t="shared" si="5"/>
        <v>3898246.975915601</v>
      </c>
      <c r="E169" s="52">
        <f t="shared" si="0"/>
        <v>67479.446688762968</v>
      </c>
      <c r="F169" s="51">
        <f t="shared" si="1"/>
        <v>29236.852319367008</v>
      </c>
      <c r="G169" s="52">
        <f t="shared" si="2"/>
        <v>38242.594369395956</v>
      </c>
      <c r="H169" s="53">
        <f t="shared" si="3"/>
        <v>3860004.3815462049</v>
      </c>
      <c r="I169" s="13"/>
      <c r="J169" s="17" t="str">
        <f t="shared" si="10"/>
        <v/>
      </c>
      <c r="K169" s="15" t="str">
        <f t="shared" si="11"/>
        <v/>
      </c>
      <c r="L169" s="15" t="str">
        <f t="shared" si="6"/>
        <v/>
      </c>
      <c r="M169" s="18" t="str">
        <f t="shared" si="7"/>
        <v/>
      </c>
      <c r="N169" s="15" t="str">
        <f t="shared" si="8"/>
        <v/>
      </c>
      <c r="O169" s="19" t="str">
        <f t="shared" si="9"/>
        <v/>
      </c>
      <c r="P169" s="13"/>
    </row>
    <row r="170" spans="2:16" ht="12.75" customHeight="1" x14ac:dyDescent="0.3">
      <c r="B170" s="13"/>
      <c r="C170" s="50">
        <f t="shared" si="4"/>
        <v>166</v>
      </c>
      <c r="D170" s="52">
        <f t="shared" si="5"/>
        <v>3860004.3815462049</v>
      </c>
      <c r="E170" s="52">
        <f t="shared" si="0"/>
        <v>67479.446688762968</v>
      </c>
      <c r="F170" s="51">
        <f t="shared" si="1"/>
        <v>28950.032861596537</v>
      </c>
      <c r="G170" s="52">
        <f t="shared" si="2"/>
        <v>38529.413827166427</v>
      </c>
      <c r="H170" s="53">
        <f t="shared" si="3"/>
        <v>3821474.9677190385</v>
      </c>
      <c r="I170" s="13"/>
      <c r="J170" s="17" t="str">
        <f t="shared" si="10"/>
        <v/>
      </c>
      <c r="K170" s="15" t="str">
        <f t="shared" si="11"/>
        <v/>
      </c>
      <c r="L170" s="15" t="str">
        <f t="shared" si="6"/>
        <v/>
      </c>
      <c r="M170" s="18" t="str">
        <f t="shared" si="7"/>
        <v/>
      </c>
      <c r="N170" s="15" t="str">
        <f t="shared" si="8"/>
        <v/>
      </c>
      <c r="O170" s="19" t="str">
        <f t="shared" si="9"/>
        <v/>
      </c>
      <c r="P170" s="13"/>
    </row>
    <row r="171" spans="2:16" ht="12.75" customHeight="1" x14ac:dyDescent="0.3">
      <c r="B171" s="13"/>
      <c r="C171" s="50">
        <f t="shared" si="4"/>
        <v>167</v>
      </c>
      <c r="D171" s="52">
        <f t="shared" si="5"/>
        <v>3821474.9677190385</v>
      </c>
      <c r="E171" s="52">
        <f t="shared" si="0"/>
        <v>67479.446688762968</v>
      </c>
      <c r="F171" s="51">
        <f t="shared" si="1"/>
        <v>28661.062257892787</v>
      </c>
      <c r="G171" s="52">
        <f t="shared" si="2"/>
        <v>38818.384430870181</v>
      </c>
      <c r="H171" s="53">
        <f t="shared" si="3"/>
        <v>3782656.5832881685</v>
      </c>
      <c r="I171" s="13"/>
      <c r="J171" s="17" t="str">
        <f t="shared" si="10"/>
        <v/>
      </c>
      <c r="K171" s="15" t="str">
        <f t="shared" si="11"/>
        <v/>
      </c>
      <c r="L171" s="15" t="str">
        <f t="shared" si="6"/>
        <v/>
      </c>
      <c r="M171" s="18" t="str">
        <f t="shared" si="7"/>
        <v/>
      </c>
      <c r="N171" s="15" t="str">
        <f t="shared" si="8"/>
        <v/>
      </c>
      <c r="O171" s="19" t="str">
        <f t="shared" si="9"/>
        <v/>
      </c>
      <c r="P171" s="13"/>
    </row>
    <row r="172" spans="2:16" ht="12.75" customHeight="1" x14ac:dyDescent="0.3">
      <c r="B172" s="13"/>
      <c r="C172" s="50">
        <f t="shared" si="4"/>
        <v>168</v>
      </c>
      <c r="D172" s="52">
        <f t="shared" si="5"/>
        <v>3782656.5832881685</v>
      </c>
      <c r="E172" s="52">
        <f t="shared" si="0"/>
        <v>67479.446688762968</v>
      </c>
      <c r="F172" s="51">
        <f t="shared" si="1"/>
        <v>28369.924374661266</v>
      </c>
      <c r="G172" s="52">
        <f t="shared" si="2"/>
        <v>39109.522314101705</v>
      </c>
      <c r="H172" s="53">
        <f t="shared" si="3"/>
        <v>3743547.0609740666</v>
      </c>
      <c r="I172" s="13"/>
      <c r="J172" s="17" t="str">
        <f t="shared" si="10"/>
        <v/>
      </c>
      <c r="K172" s="15" t="str">
        <f t="shared" si="11"/>
        <v/>
      </c>
      <c r="L172" s="15" t="str">
        <f t="shared" si="6"/>
        <v/>
      </c>
      <c r="M172" s="18" t="str">
        <f t="shared" si="7"/>
        <v/>
      </c>
      <c r="N172" s="15" t="str">
        <f t="shared" si="8"/>
        <v/>
      </c>
      <c r="O172" s="19" t="str">
        <f t="shared" si="9"/>
        <v/>
      </c>
      <c r="P172" s="13"/>
    </row>
    <row r="173" spans="2:16" ht="12.75" customHeight="1" x14ac:dyDescent="0.3">
      <c r="B173" s="13"/>
      <c r="C173" s="50">
        <f t="shared" si="4"/>
        <v>169</v>
      </c>
      <c r="D173" s="52">
        <f t="shared" si="5"/>
        <v>3743547.0609740666</v>
      </c>
      <c r="E173" s="52">
        <f t="shared" si="0"/>
        <v>67479.446688762968</v>
      </c>
      <c r="F173" s="51">
        <f t="shared" si="1"/>
        <v>28076.602957305498</v>
      </c>
      <c r="G173" s="52">
        <f t="shared" si="2"/>
        <v>39402.843731457469</v>
      </c>
      <c r="H173" s="53">
        <f t="shared" si="3"/>
        <v>3704144.2172426092</v>
      </c>
      <c r="I173" s="13"/>
      <c r="J173" s="17" t="str">
        <f t="shared" si="10"/>
        <v/>
      </c>
      <c r="K173" s="15" t="str">
        <f t="shared" si="11"/>
        <v/>
      </c>
      <c r="L173" s="15" t="str">
        <f t="shared" si="6"/>
        <v/>
      </c>
      <c r="M173" s="18" t="str">
        <f t="shared" si="7"/>
        <v/>
      </c>
      <c r="N173" s="15" t="str">
        <f t="shared" si="8"/>
        <v/>
      </c>
      <c r="O173" s="19" t="str">
        <f t="shared" si="9"/>
        <v/>
      </c>
      <c r="P173" s="13"/>
    </row>
    <row r="174" spans="2:16" ht="12.75" customHeight="1" x14ac:dyDescent="0.3">
      <c r="B174" s="13"/>
      <c r="C174" s="50">
        <f t="shared" si="4"/>
        <v>170</v>
      </c>
      <c r="D174" s="52">
        <f t="shared" si="5"/>
        <v>3704144.2172426092</v>
      </c>
      <c r="E174" s="52">
        <f t="shared" si="0"/>
        <v>67479.446688762968</v>
      </c>
      <c r="F174" s="51">
        <f t="shared" si="1"/>
        <v>27781.081629319571</v>
      </c>
      <c r="G174" s="52">
        <f t="shared" si="2"/>
        <v>39698.3650594434</v>
      </c>
      <c r="H174" s="53">
        <f t="shared" si="3"/>
        <v>3664445.852183166</v>
      </c>
      <c r="I174" s="13"/>
      <c r="J174" s="17" t="str">
        <f t="shared" si="10"/>
        <v/>
      </c>
      <c r="K174" s="15" t="str">
        <f t="shared" si="11"/>
        <v/>
      </c>
      <c r="L174" s="15" t="str">
        <f t="shared" si="6"/>
        <v/>
      </c>
      <c r="M174" s="18" t="str">
        <f t="shared" si="7"/>
        <v/>
      </c>
      <c r="N174" s="15" t="str">
        <f t="shared" si="8"/>
        <v/>
      </c>
      <c r="O174" s="19" t="str">
        <f t="shared" si="9"/>
        <v/>
      </c>
      <c r="P174" s="13"/>
    </row>
    <row r="175" spans="2:16" ht="12.75" customHeight="1" x14ac:dyDescent="0.3">
      <c r="B175" s="13"/>
      <c r="C175" s="50">
        <f t="shared" si="4"/>
        <v>171</v>
      </c>
      <c r="D175" s="52">
        <f t="shared" si="5"/>
        <v>3664445.852183166</v>
      </c>
      <c r="E175" s="52">
        <f t="shared" si="0"/>
        <v>67479.446688762968</v>
      </c>
      <c r="F175" s="51">
        <f t="shared" si="1"/>
        <v>27483.343891373745</v>
      </c>
      <c r="G175" s="52">
        <f t="shared" si="2"/>
        <v>39996.10279738922</v>
      </c>
      <c r="H175" s="53">
        <f t="shared" si="3"/>
        <v>3624449.7493857769</v>
      </c>
      <c r="I175" s="13"/>
      <c r="J175" s="17" t="str">
        <f t="shared" si="10"/>
        <v/>
      </c>
      <c r="K175" s="15" t="str">
        <f t="shared" si="11"/>
        <v/>
      </c>
      <c r="L175" s="15" t="str">
        <f t="shared" si="6"/>
        <v/>
      </c>
      <c r="M175" s="18" t="str">
        <f t="shared" si="7"/>
        <v/>
      </c>
      <c r="N175" s="15" t="str">
        <f t="shared" si="8"/>
        <v/>
      </c>
      <c r="O175" s="19" t="str">
        <f t="shared" si="9"/>
        <v/>
      </c>
      <c r="P175" s="13"/>
    </row>
    <row r="176" spans="2:16" ht="12.75" customHeight="1" x14ac:dyDescent="0.3">
      <c r="B176" s="13"/>
      <c r="C176" s="50">
        <f t="shared" si="4"/>
        <v>172</v>
      </c>
      <c r="D176" s="52">
        <f t="shared" si="5"/>
        <v>3624449.7493857769</v>
      </c>
      <c r="E176" s="52">
        <f t="shared" si="0"/>
        <v>67479.446688762968</v>
      </c>
      <c r="F176" s="51">
        <f t="shared" si="1"/>
        <v>27183.373120393328</v>
      </c>
      <c r="G176" s="52">
        <f t="shared" si="2"/>
        <v>40296.07356836964</v>
      </c>
      <c r="H176" s="53">
        <f t="shared" si="3"/>
        <v>3584153.6758174072</v>
      </c>
      <c r="I176" s="13"/>
      <c r="J176" s="17" t="str">
        <f t="shared" si="10"/>
        <v/>
      </c>
      <c r="K176" s="15" t="str">
        <f t="shared" si="11"/>
        <v/>
      </c>
      <c r="L176" s="15" t="str">
        <f t="shared" si="6"/>
        <v/>
      </c>
      <c r="M176" s="18" t="str">
        <f t="shared" si="7"/>
        <v/>
      </c>
      <c r="N176" s="15" t="str">
        <f t="shared" si="8"/>
        <v/>
      </c>
      <c r="O176" s="19" t="str">
        <f t="shared" si="9"/>
        <v/>
      </c>
      <c r="P176" s="13"/>
    </row>
    <row r="177" spans="2:16" ht="12.75" customHeight="1" x14ac:dyDescent="0.3">
      <c r="B177" s="13"/>
      <c r="C177" s="50">
        <f t="shared" si="4"/>
        <v>173</v>
      </c>
      <c r="D177" s="52">
        <f t="shared" si="5"/>
        <v>3584153.6758174072</v>
      </c>
      <c r="E177" s="52">
        <f t="shared" si="0"/>
        <v>67479.446688762968</v>
      </c>
      <c r="F177" s="51">
        <f t="shared" si="1"/>
        <v>26881.152568630554</v>
      </c>
      <c r="G177" s="52">
        <f t="shared" si="2"/>
        <v>40598.294120132414</v>
      </c>
      <c r="H177" s="53">
        <f t="shared" si="3"/>
        <v>3543555.3816972747</v>
      </c>
      <c r="I177" s="13"/>
      <c r="J177" s="17" t="str">
        <f t="shared" si="10"/>
        <v/>
      </c>
      <c r="K177" s="15" t="str">
        <f t="shared" si="11"/>
        <v/>
      </c>
      <c r="L177" s="15" t="str">
        <f t="shared" si="6"/>
        <v/>
      </c>
      <c r="M177" s="18" t="str">
        <f t="shared" si="7"/>
        <v/>
      </c>
      <c r="N177" s="15" t="str">
        <f t="shared" si="8"/>
        <v/>
      </c>
      <c r="O177" s="19" t="str">
        <f t="shared" si="9"/>
        <v/>
      </c>
      <c r="P177" s="13"/>
    </row>
    <row r="178" spans="2:16" ht="12.75" customHeight="1" x14ac:dyDescent="0.3">
      <c r="B178" s="13"/>
      <c r="C178" s="50">
        <f t="shared" si="4"/>
        <v>174</v>
      </c>
      <c r="D178" s="52">
        <f t="shared" si="5"/>
        <v>3543555.3816972747</v>
      </c>
      <c r="E178" s="52">
        <f t="shared" si="0"/>
        <v>67479.446688762968</v>
      </c>
      <c r="F178" s="51">
        <f t="shared" si="1"/>
        <v>26576.66536272956</v>
      </c>
      <c r="G178" s="52">
        <f t="shared" si="2"/>
        <v>40902.781326033408</v>
      </c>
      <c r="H178" s="53">
        <f t="shared" si="3"/>
        <v>3502652.6003712416</v>
      </c>
      <c r="I178" s="13"/>
      <c r="J178" s="17" t="str">
        <f t="shared" si="10"/>
        <v/>
      </c>
      <c r="K178" s="15" t="str">
        <f t="shared" si="11"/>
        <v/>
      </c>
      <c r="L178" s="15" t="str">
        <f t="shared" si="6"/>
        <v/>
      </c>
      <c r="M178" s="18" t="str">
        <f t="shared" si="7"/>
        <v/>
      </c>
      <c r="N178" s="15" t="str">
        <f t="shared" si="8"/>
        <v/>
      </c>
      <c r="O178" s="19" t="str">
        <f t="shared" si="9"/>
        <v/>
      </c>
      <c r="P178" s="13"/>
    </row>
    <row r="179" spans="2:16" ht="12.75" customHeight="1" x14ac:dyDescent="0.3">
      <c r="B179" s="13"/>
      <c r="C179" s="50">
        <f t="shared" si="4"/>
        <v>175</v>
      </c>
      <c r="D179" s="52">
        <f t="shared" si="5"/>
        <v>3502652.6003712416</v>
      </c>
      <c r="E179" s="52">
        <f t="shared" si="0"/>
        <v>67479.446688762968</v>
      </c>
      <c r="F179" s="51">
        <f t="shared" si="1"/>
        <v>26269.894502784311</v>
      </c>
      <c r="G179" s="52">
        <f t="shared" si="2"/>
        <v>41209.552185978653</v>
      </c>
      <c r="H179" s="53">
        <f t="shared" si="3"/>
        <v>3461443.0481852628</v>
      </c>
      <c r="I179" s="13"/>
      <c r="J179" s="17" t="str">
        <f t="shared" si="10"/>
        <v/>
      </c>
      <c r="K179" s="15" t="str">
        <f t="shared" si="11"/>
        <v/>
      </c>
      <c r="L179" s="15" t="str">
        <f t="shared" si="6"/>
        <v/>
      </c>
      <c r="M179" s="18" t="str">
        <f t="shared" si="7"/>
        <v/>
      </c>
      <c r="N179" s="15" t="str">
        <f t="shared" si="8"/>
        <v/>
      </c>
      <c r="O179" s="19" t="str">
        <f t="shared" si="9"/>
        <v/>
      </c>
      <c r="P179" s="13"/>
    </row>
    <row r="180" spans="2:16" ht="12.75" customHeight="1" x14ac:dyDescent="0.3">
      <c r="B180" s="13"/>
      <c r="C180" s="50">
        <f t="shared" si="4"/>
        <v>176</v>
      </c>
      <c r="D180" s="52">
        <f t="shared" si="5"/>
        <v>3461443.0481852628</v>
      </c>
      <c r="E180" s="52">
        <f t="shared" si="0"/>
        <v>67479.446688762968</v>
      </c>
      <c r="F180" s="51">
        <f t="shared" si="1"/>
        <v>25960.822861389472</v>
      </c>
      <c r="G180" s="52">
        <f t="shared" si="2"/>
        <v>41518.623827373493</v>
      </c>
      <c r="H180" s="53">
        <f t="shared" si="3"/>
        <v>3419924.4243578892</v>
      </c>
      <c r="I180" s="13"/>
      <c r="J180" s="17" t="str">
        <f t="shared" si="10"/>
        <v/>
      </c>
      <c r="K180" s="15" t="str">
        <f t="shared" si="11"/>
        <v/>
      </c>
      <c r="L180" s="15" t="str">
        <f t="shared" si="6"/>
        <v/>
      </c>
      <c r="M180" s="18" t="str">
        <f t="shared" si="7"/>
        <v/>
      </c>
      <c r="N180" s="15" t="str">
        <f t="shared" si="8"/>
        <v/>
      </c>
      <c r="O180" s="19" t="str">
        <f t="shared" si="9"/>
        <v/>
      </c>
      <c r="P180" s="13"/>
    </row>
    <row r="181" spans="2:16" ht="12.75" customHeight="1" x14ac:dyDescent="0.3">
      <c r="B181" s="13"/>
      <c r="C181" s="50">
        <f t="shared" si="4"/>
        <v>177</v>
      </c>
      <c r="D181" s="52">
        <f t="shared" si="5"/>
        <v>3419924.4243578892</v>
      </c>
      <c r="E181" s="52">
        <f t="shared" si="0"/>
        <v>67479.446688762968</v>
      </c>
      <c r="F181" s="51">
        <f t="shared" si="1"/>
        <v>25649.43318268417</v>
      </c>
      <c r="G181" s="52">
        <f t="shared" si="2"/>
        <v>41830.013506078802</v>
      </c>
      <c r="H181" s="53">
        <f t="shared" si="3"/>
        <v>3378094.4108518106</v>
      </c>
      <c r="I181" s="13"/>
      <c r="J181" s="17" t="str">
        <f t="shared" si="10"/>
        <v/>
      </c>
      <c r="K181" s="15" t="str">
        <f t="shared" si="11"/>
        <v/>
      </c>
      <c r="L181" s="15" t="str">
        <f t="shared" si="6"/>
        <v/>
      </c>
      <c r="M181" s="18" t="str">
        <f t="shared" si="7"/>
        <v/>
      </c>
      <c r="N181" s="15" t="str">
        <f t="shared" si="8"/>
        <v/>
      </c>
      <c r="O181" s="19" t="str">
        <f t="shared" si="9"/>
        <v/>
      </c>
      <c r="P181" s="13"/>
    </row>
    <row r="182" spans="2:16" ht="12.75" customHeight="1" x14ac:dyDescent="0.3">
      <c r="B182" s="13"/>
      <c r="C182" s="50">
        <f t="shared" si="4"/>
        <v>178</v>
      </c>
      <c r="D182" s="52">
        <f t="shared" si="5"/>
        <v>3378094.4108518106</v>
      </c>
      <c r="E182" s="52">
        <f t="shared" si="0"/>
        <v>67479.446688762968</v>
      </c>
      <c r="F182" s="51">
        <f t="shared" si="1"/>
        <v>25335.70808138858</v>
      </c>
      <c r="G182" s="52">
        <f t="shared" si="2"/>
        <v>42143.738607374384</v>
      </c>
      <c r="H182" s="53">
        <f t="shared" si="3"/>
        <v>3335950.6722444361</v>
      </c>
      <c r="I182" s="13"/>
      <c r="J182" s="17" t="str">
        <f t="shared" si="10"/>
        <v/>
      </c>
      <c r="K182" s="15" t="str">
        <f t="shared" si="11"/>
        <v/>
      </c>
      <c r="L182" s="15" t="str">
        <f t="shared" si="6"/>
        <v/>
      </c>
      <c r="M182" s="18" t="str">
        <f t="shared" si="7"/>
        <v/>
      </c>
      <c r="N182" s="15" t="str">
        <f t="shared" si="8"/>
        <v/>
      </c>
      <c r="O182" s="19" t="str">
        <f t="shared" si="9"/>
        <v/>
      </c>
      <c r="P182" s="13"/>
    </row>
    <row r="183" spans="2:16" ht="12.75" customHeight="1" x14ac:dyDescent="0.3">
      <c r="B183" s="13"/>
      <c r="C183" s="50">
        <f t="shared" si="4"/>
        <v>179</v>
      </c>
      <c r="D183" s="52">
        <f t="shared" si="5"/>
        <v>3335950.6722444361</v>
      </c>
      <c r="E183" s="52">
        <f t="shared" si="0"/>
        <v>67479.446688762968</v>
      </c>
      <c r="F183" s="51">
        <f t="shared" si="1"/>
        <v>25019.630041833272</v>
      </c>
      <c r="G183" s="52">
        <f t="shared" si="2"/>
        <v>42459.816646929699</v>
      </c>
      <c r="H183" s="53">
        <f t="shared" si="3"/>
        <v>3293490.8555975063</v>
      </c>
      <c r="I183" s="13"/>
      <c r="J183" s="17" t="str">
        <f t="shared" si="10"/>
        <v/>
      </c>
      <c r="K183" s="15" t="str">
        <f t="shared" si="11"/>
        <v/>
      </c>
      <c r="L183" s="15" t="str">
        <f t="shared" si="6"/>
        <v/>
      </c>
      <c r="M183" s="18" t="str">
        <f t="shared" si="7"/>
        <v/>
      </c>
      <c r="N183" s="15" t="str">
        <f t="shared" si="8"/>
        <v/>
      </c>
      <c r="O183" s="19" t="str">
        <f t="shared" si="9"/>
        <v/>
      </c>
      <c r="P183" s="13"/>
    </row>
    <row r="184" spans="2:16" ht="12.75" customHeight="1" x14ac:dyDescent="0.3">
      <c r="B184" s="13"/>
      <c r="C184" s="50">
        <f t="shared" si="4"/>
        <v>180</v>
      </c>
      <c r="D184" s="52">
        <f t="shared" si="5"/>
        <v>3293490.8555975063</v>
      </c>
      <c r="E184" s="52">
        <f t="shared" si="0"/>
        <v>67479.446688762968</v>
      </c>
      <c r="F184" s="51">
        <f t="shared" si="1"/>
        <v>24701.181416981297</v>
      </c>
      <c r="G184" s="52">
        <f t="shared" si="2"/>
        <v>42778.265271781667</v>
      </c>
      <c r="H184" s="53">
        <f t="shared" si="3"/>
        <v>3250712.5903257248</v>
      </c>
      <c r="I184" s="13"/>
      <c r="J184" s="17" t="str">
        <f t="shared" si="10"/>
        <v/>
      </c>
      <c r="K184" s="15" t="str">
        <f t="shared" si="11"/>
        <v/>
      </c>
      <c r="L184" s="15" t="str">
        <f t="shared" si="6"/>
        <v/>
      </c>
      <c r="M184" s="18" t="str">
        <f t="shared" si="7"/>
        <v/>
      </c>
      <c r="N184" s="15" t="str">
        <f t="shared" si="8"/>
        <v/>
      </c>
      <c r="O184" s="19" t="str">
        <f t="shared" si="9"/>
        <v/>
      </c>
      <c r="P184" s="13"/>
    </row>
    <row r="185" spans="2:16" ht="12.75" customHeight="1" x14ac:dyDescent="0.3">
      <c r="B185" s="13"/>
      <c r="C185" s="50">
        <f t="shared" si="4"/>
        <v>181</v>
      </c>
      <c r="D185" s="52">
        <f t="shared" si="5"/>
        <v>3250712.5903257248</v>
      </c>
      <c r="E185" s="52">
        <f t="shared" si="0"/>
        <v>67479.446688762968</v>
      </c>
      <c r="F185" s="51">
        <f t="shared" si="1"/>
        <v>24380.344427442935</v>
      </c>
      <c r="G185" s="52">
        <f t="shared" si="2"/>
        <v>43099.102261320033</v>
      </c>
      <c r="H185" s="53">
        <f t="shared" si="3"/>
        <v>3207613.4880644046</v>
      </c>
      <c r="I185" s="13"/>
      <c r="J185" s="17" t="str">
        <f t="shared" si="10"/>
        <v/>
      </c>
      <c r="K185" s="15" t="str">
        <f t="shared" si="11"/>
        <v/>
      </c>
      <c r="L185" s="15" t="str">
        <f t="shared" si="6"/>
        <v/>
      </c>
      <c r="M185" s="18" t="str">
        <f t="shared" si="7"/>
        <v/>
      </c>
      <c r="N185" s="15" t="str">
        <f t="shared" si="8"/>
        <v/>
      </c>
      <c r="O185" s="19" t="str">
        <f t="shared" si="9"/>
        <v/>
      </c>
      <c r="P185" s="13"/>
    </row>
    <row r="186" spans="2:16" ht="12.75" customHeight="1" x14ac:dyDescent="0.3">
      <c r="B186" s="13"/>
      <c r="C186" s="50">
        <f t="shared" si="4"/>
        <v>182</v>
      </c>
      <c r="D186" s="52">
        <f t="shared" si="5"/>
        <v>3207613.4880644046</v>
      </c>
      <c r="E186" s="52">
        <f t="shared" si="0"/>
        <v>67479.446688762968</v>
      </c>
      <c r="F186" s="51">
        <f t="shared" si="1"/>
        <v>24057.101160483035</v>
      </c>
      <c r="G186" s="52">
        <f t="shared" si="2"/>
        <v>43422.345528279933</v>
      </c>
      <c r="H186" s="53">
        <f t="shared" si="3"/>
        <v>3164191.1425361247</v>
      </c>
      <c r="I186" s="13"/>
      <c r="J186" s="17" t="str">
        <f t="shared" si="10"/>
        <v/>
      </c>
      <c r="K186" s="15" t="str">
        <f t="shared" si="11"/>
        <v/>
      </c>
      <c r="L186" s="15" t="str">
        <f t="shared" si="6"/>
        <v/>
      </c>
      <c r="M186" s="18" t="str">
        <f t="shared" si="7"/>
        <v/>
      </c>
      <c r="N186" s="15" t="str">
        <f t="shared" si="8"/>
        <v/>
      </c>
      <c r="O186" s="19" t="str">
        <f t="shared" si="9"/>
        <v/>
      </c>
      <c r="P186" s="13"/>
    </row>
    <row r="187" spans="2:16" ht="12.75" customHeight="1" x14ac:dyDescent="0.3">
      <c r="B187" s="13"/>
      <c r="C187" s="50">
        <f t="shared" si="4"/>
        <v>183</v>
      </c>
      <c r="D187" s="52">
        <f t="shared" si="5"/>
        <v>3164191.1425361247</v>
      </c>
      <c r="E187" s="52">
        <f t="shared" si="0"/>
        <v>67479.446688762968</v>
      </c>
      <c r="F187" s="51">
        <f t="shared" si="1"/>
        <v>23731.433569020937</v>
      </c>
      <c r="G187" s="52">
        <f t="shared" si="2"/>
        <v>43748.013119742027</v>
      </c>
      <c r="H187" s="53">
        <f t="shared" si="3"/>
        <v>3120443.1294163829</v>
      </c>
      <c r="I187" s="13"/>
      <c r="J187" s="17" t="str">
        <f t="shared" si="10"/>
        <v/>
      </c>
      <c r="K187" s="15" t="str">
        <f t="shared" si="11"/>
        <v/>
      </c>
      <c r="L187" s="15" t="str">
        <f t="shared" si="6"/>
        <v/>
      </c>
      <c r="M187" s="18" t="str">
        <f t="shared" si="7"/>
        <v/>
      </c>
      <c r="N187" s="15" t="str">
        <f t="shared" si="8"/>
        <v/>
      </c>
      <c r="O187" s="19" t="str">
        <f t="shared" si="9"/>
        <v/>
      </c>
      <c r="P187" s="13"/>
    </row>
    <row r="188" spans="2:16" ht="12.75" customHeight="1" x14ac:dyDescent="0.3">
      <c r="B188" s="13"/>
      <c r="C188" s="50">
        <f t="shared" si="4"/>
        <v>184</v>
      </c>
      <c r="D188" s="52">
        <f t="shared" si="5"/>
        <v>3120443.1294163829</v>
      </c>
      <c r="E188" s="52">
        <f t="shared" si="0"/>
        <v>67479.446688762968</v>
      </c>
      <c r="F188" s="51">
        <f t="shared" si="1"/>
        <v>23403.323470622872</v>
      </c>
      <c r="G188" s="52">
        <f t="shared" si="2"/>
        <v>44076.123218140099</v>
      </c>
      <c r="H188" s="53">
        <f t="shared" si="3"/>
        <v>3076367.0061982428</v>
      </c>
      <c r="I188" s="13"/>
      <c r="J188" s="17" t="str">
        <f t="shared" si="10"/>
        <v/>
      </c>
      <c r="K188" s="15" t="str">
        <f t="shared" si="11"/>
        <v/>
      </c>
      <c r="L188" s="15" t="str">
        <f t="shared" si="6"/>
        <v/>
      </c>
      <c r="M188" s="18" t="str">
        <f t="shared" si="7"/>
        <v/>
      </c>
      <c r="N188" s="15" t="str">
        <f t="shared" si="8"/>
        <v/>
      </c>
      <c r="O188" s="19" t="str">
        <f t="shared" si="9"/>
        <v/>
      </c>
      <c r="P188" s="13"/>
    </row>
    <row r="189" spans="2:16" ht="12.75" customHeight="1" x14ac:dyDescent="0.3">
      <c r="B189" s="13"/>
      <c r="C189" s="50">
        <f t="shared" si="4"/>
        <v>185</v>
      </c>
      <c r="D189" s="52">
        <f t="shared" si="5"/>
        <v>3076367.0061982428</v>
      </c>
      <c r="E189" s="52">
        <f t="shared" si="0"/>
        <v>67479.446688762968</v>
      </c>
      <c r="F189" s="51">
        <f t="shared" si="1"/>
        <v>23072.752546486819</v>
      </c>
      <c r="G189" s="52">
        <f t="shared" si="2"/>
        <v>44406.694142276145</v>
      </c>
      <c r="H189" s="53">
        <f t="shared" si="3"/>
        <v>3031960.3120559668</v>
      </c>
      <c r="I189" s="13"/>
      <c r="J189" s="17" t="str">
        <f t="shared" si="10"/>
        <v/>
      </c>
      <c r="K189" s="15" t="str">
        <f t="shared" si="11"/>
        <v/>
      </c>
      <c r="L189" s="15" t="str">
        <f t="shared" si="6"/>
        <v/>
      </c>
      <c r="M189" s="18" t="str">
        <f t="shared" si="7"/>
        <v/>
      </c>
      <c r="N189" s="15" t="str">
        <f t="shared" si="8"/>
        <v/>
      </c>
      <c r="O189" s="19" t="str">
        <f t="shared" si="9"/>
        <v/>
      </c>
      <c r="P189" s="13"/>
    </row>
    <row r="190" spans="2:16" ht="12.75" customHeight="1" x14ac:dyDescent="0.3">
      <c r="B190" s="13"/>
      <c r="C190" s="50">
        <f t="shared" si="4"/>
        <v>186</v>
      </c>
      <c r="D190" s="52">
        <f t="shared" si="5"/>
        <v>3031960.3120559668</v>
      </c>
      <c r="E190" s="52">
        <f t="shared" si="0"/>
        <v>67479.446688762968</v>
      </c>
      <c r="F190" s="51">
        <f t="shared" si="1"/>
        <v>22739.702340419753</v>
      </c>
      <c r="G190" s="52">
        <f t="shared" si="2"/>
        <v>44739.744348343214</v>
      </c>
      <c r="H190" s="53">
        <f t="shared" si="3"/>
        <v>2987220.5677076238</v>
      </c>
      <c r="I190" s="13"/>
      <c r="J190" s="17" t="str">
        <f t="shared" si="10"/>
        <v/>
      </c>
      <c r="K190" s="15" t="str">
        <f t="shared" si="11"/>
        <v/>
      </c>
      <c r="L190" s="15" t="str">
        <f t="shared" si="6"/>
        <v/>
      </c>
      <c r="M190" s="18" t="str">
        <f t="shared" si="7"/>
        <v/>
      </c>
      <c r="N190" s="15" t="str">
        <f t="shared" si="8"/>
        <v/>
      </c>
      <c r="O190" s="19" t="str">
        <f t="shared" si="9"/>
        <v/>
      </c>
      <c r="P190" s="13"/>
    </row>
    <row r="191" spans="2:16" ht="12.75" customHeight="1" x14ac:dyDescent="0.3">
      <c r="B191" s="13"/>
      <c r="C191" s="50">
        <f t="shared" si="4"/>
        <v>187</v>
      </c>
      <c r="D191" s="52">
        <f t="shared" si="5"/>
        <v>2987220.5677076238</v>
      </c>
      <c r="E191" s="52">
        <f t="shared" si="0"/>
        <v>67479.446688762968</v>
      </c>
      <c r="F191" s="51">
        <f t="shared" si="1"/>
        <v>22404.154257807179</v>
      </c>
      <c r="G191" s="52">
        <f t="shared" si="2"/>
        <v>45075.292430955786</v>
      </c>
      <c r="H191" s="53">
        <f t="shared" si="3"/>
        <v>2942145.2752766679</v>
      </c>
      <c r="I191" s="13"/>
      <c r="J191" s="17" t="str">
        <f t="shared" si="10"/>
        <v/>
      </c>
      <c r="K191" s="15" t="str">
        <f t="shared" si="11"/>
        <v/>
      </c>
      <c r="L191" s="15" t="str">
        <f t="shared" si="6"/>
        <v/>
      </c>
      <c r="M191" s="18" t="str">
        <f t="shared" si="7"/>
        <v/>
      </c>
      <c r="N191" s="15" t="str">
        <f t="shared" si="8"/>
        <v/>
      </c>
      <c r="O191" s="19" t="str">
        <f t="shared" si="9"/>
        <v/>
      </c>
      <c r="P191" s="13"/>
    </row>
    <row r="192" spans="2:16" ht="12.75" customHeight="1" x14ac:dyDescent="0.3">
      <c r="B192" s="13"/>
      <c r="C192" s="50">
        <f t="shared" si="4"/>
        <v>188</v>
      </c>
      <c r="D192" s="52">
        <f t="shared" si="5"/>
        <v>2942145.2752766679</v>
      </c>
      <c r="E192" s="52">
        <f t="shared" si="0"/>
        <v>67479.446688762968</v>
      </c>
      <c r="F192" s="51">
        <f t="shared" si="1"/>
        <v>22066.08956457501</v>
      </c>
      <c r="G192" s="52">
        <f t="shared" si="2"/>
        <v>45413.357124187954</v>
      </c>
      <c r="H192" s="53">
        <f t="shared" si="3"/>
        <v>2896731.9181524799</v>
      </c>
      <c r="I192" s="13"/>
      <c r="J192" s="17" t="str">
        <f t="shared" si="10"/>
        <v/>
      </c>
      <c r="K192" s="15" t="str">
        <f t="shared" si="11"/>
        <v/>
      </c>
      <c r="L192" s="15" t="str">
        <f t="shared" si="6"/>
        <v/>
      </c>
      <c r="M192" s="18" t="str">
        <f t="shared" si="7"/>
        <v/>
      </c>
      <c r="N192" s="15" t="str">
        <f t="shared" si="8"/>
        <v/>
      </c>
      <c r="O192" s="19" t="str">
        <f t="shared" si="9"/>
        <v/>
      </c>
      <c r="P192" s="13"/>
    </row>
    <row r="193" spans="2:16" ht="12.75" customHeight="1" x14ac:dyDescent="0.3">
      <c r="B193" s="13"/>
      <c r="C193" s="50">
        <f t="shared" si="4"/>
        <v>189</v>
      </c>
      <c r="D193" s="52">
        <f t="shared" si="5"/>
        <v>2896731.9181524799</v>
      </c>
      <c r="E193" s="52">
        <f t="shared" si="0"/>
        <v>67479.446688762968</v>
      </c>
      <c r="F193" s="51">
        <f t="shared" si="1"/>
        <v>21725.489386143599</v>
      </c>
      <c r="G193" s="52">
        <f t="shared" si="2"/>
        <v>45753.957302619368</v>
      </c>
      <c r="H193" s="53">
        <f t="shared" si="3"/>
        <v>2850977.9608498607</v>
      </c>
      <c r="I193" s="13"/>
      <c r="J193" s="17" t="str">
        <f t="shared" si="10"/>
        <v/>
      </c>
      <c r="K193" s="15" t="str">
        <f t="shared" si="11"/>
        <v/>
      </c>
      <c r="L193" s="15" t="str">
        <f t="shared" si="6"/>
        <v/>
      </c>
      <c r="M193" s="18" t="str">
        <f t="shared" si="7"/>
        <v/>
      </c>
      <c r="N193" s="15" t="str">
        <f t="shared" si="8"/>
        <v/>
      </c>
      <c r="O193" s="19" t="str">
        <f t="shared" si="9"/>
        <v/>
      </c>
      <c r="P193" s="13"/>
    </row>
    <row r="194" spans="2:16" ht="12.75" customHeight="1" x14ac:dyDescent="0.3">
      <c r="B194" s="13"/>
      <c r="C194" s="50">
        <f t="shared" si="4"/>
        <v>190</v>
      </c>
      <c r="D194" s="52">
        <f t="shared" si="5"/>
        <v>2850977.9608498607</v>
      </c>
      <c r="E194" s="52">
        <f t="shared" si="0"/>
        <v>67479.446688762968</v>
      </c>
      <c r="F194" s="51">
        <f t="shared" si="1"/>
        <v>21382.334706373953</v>
      </c>
      <c r="G194" s="52">
        <f t="shared" si="2"/>
        <v>46097.111982389019</v>
      </c>
      <c r="H194" s="53">
        <f t="shared" si="3"/>
        <v>2804880.8488674718</v>
      </c>
      <c r="I194" s="13"/>
      <c r="J194" s="17" t="str">
        <f t="shared" si="10"/>
        <v/>
      </c>
      <c r="K194" s="15" t="str">
        <f t="shared" si="11"/>
        <v/>
      </c>
      <c r="L194" s="15" t="str">
        <f t="shared" si="6"/>
        <v/>
      </c>
      <c r="M194" s="18" t="str">
        <f t="shared" si="7"/>
        <v/>
      </c>
      <c r="N194" s="15" t="str">
        <f t="shared" si="8"/>
        <v/>
      </c>
      <c r="O194" s="19" t="str">
        <f t="shared" si="9"/>
        <v/>
      </c>
      <c r="P194" s="13"/>
    </row>
    <row r="195" spans="2:16" ht="12.75" customHeight="1" x14ac:dyDescent="0.3">
      <c r="B195" s="13"/>
      <c r="C195" s="50">
        <f t="shared" si="4"/>
        <v>191</v>
      </c>
      <c r="D195" s="52">
        <f t="shared" si="5"/>
        <v>2804880.8488674718</v>
      </c>
      <c r="E195" s="52">
        <f t="shared" si="0"/>
        <v>67479.446688762968</v>
      </c>
      <c r="F195" s="51">
        <f t="shared" si="1"/>
        <v>21036.606366506039</v>
      </c>
      <c r="G195" s="52">
        <f t="shared" si="2"/>
        <v>46442.840322256932</v>
      </c>
      <c r="H195" s="53">
        <f t="shared" si="3"/>
        <v>2758438.0085452148</v>
      </c>
      <c r="I195" s="13"/>
      <c r="J195" s="17" t="str">
        <f t="shared" si="10"/>
        <v/>
      </c>
      <c r="K195" s="15" t="str">
        <f t="shared" si="11"/>
        <v/>
      </c>
      <c r="L195" s="15" t="str">
        <f t="shared" si="6"/>
        <v/>
      </c>
      <c r="M195" s="18" t="str">
        <f t="shared" si="7"/>
        <v/>
      </c>
      <c r="N195" s="15" t="str">
        <f t="shared" si="8"/>
        <v/>
      </c>
      <c r="O195" s="19" t="str">
        <f t="shared" si="9"/>
        <v/>
      </c>
      <c r="P195" s="13"/>
    </row>
    <row r="196" spans="2:16" ht="12.75" customHeight="1" x14ac:dyDescent="0.3">
      <c r="B196" s="13"/>
      <c r="C196" s="50">
        <f t="shared" si="4"/>
        <v>192</v>
      </c>
      <c r="D196" s="52">
        <f t="shared" si="5"/>
        <v>2758438.0085452148</v>
      </c>
      <c r="E196" s="52">
        <f t="shared" si="0"/>
        <v>67479.446688762968</v>
      </c>
      <c r="F196" s="51">
        <f t="shared" si="1"/>
        <v>20688.285064089112</v>
      </c>
      <c r="G196" s="52">
        <f t="shared" si="2"/>
        <v>46791.161624673856</v>
      </c>
      <c r="H196" s="53">
        <f t="shared" si="3"/>
        <v>2711646.846920541</v>
      </c>
      <c r="I196" s="13"/>
      <c r="J196" s="17" t="str">
        <f t="shared" si="10"/>
        <v/>
      </c>
      <c r="K196" s="15" t="str">
        <f t="shared" si="11"/>
        <v/>
      </c>
      <c r="L196" s="15" t="str">
        <f t="shared" si="6"/>
        <v/>
      </c>
      <c r="M196" s="18" t="str">
        <f t="shared" si="7"/>
        <v/>
      </c>
      <c r="N196" s="15" t="str">
        <f t="shared" si="8"/>
        <v/>
      </c>
      <c r="O196" s="19" t="str">
        <f t="shared" si="9"/>
        <v/>
      </c>
      <c r="P196" s="13"/>
    </row>
    <row r="197" spans="2:16" ht="12.75" customHeight="1" x14ac:dyDescent="0.3">
      <c r="B197" s="13"/>
      <c r="C197" s="50">
        <f t="shared" si="4"/>
        <v>193</v>
      </c>
      <c r="D197" s="52">
        <f t="shared" si="5"/>
        <v>2711646.846920541</v>
      </c>
      <c r="E197" s="52">
        <f t="shared" si="0"/>
        <v>67479.446688762968</v>
      </c>
      <c r="F197" s="51">
        <f t="shared" si="1"/>
        <v>20337.351351904057</v>
      </c>
      <c r="G197" s="52">
        <f t="shared" si="2"/>
        <v>47142.095336858911</v>
      </c>
      <c r="H197" s="53">
        <f t="shared" si="3"/>
        <v>2664504.7515836819</v>
      </c>
      <c r="I197" s="13"/>
      <c r="J197" s="17" t="str">
        <f t="shared" si="10"/>
        <v/>
      </c>
      <c r="K197" s="15" t="str">
        <f t="shared" si="11"/>
        <v/>
      </c>
      <c r="L197" s="15" t="str">
        <f t="shared" si="6"/>
        <v/>
      </c>
      <c r="M197" s="18" t="str">
        <f t="shared" si="7"/>
        <v/>
      </c>
      <c r="N197" s="15" t="str">
        <f t="shared" si="8"/>
        <v/>
      </c>
      <c r="O197" s="19" t="str">
        <f t="shared" si="9"/>
        <v/>
      </c>
      <c r="P197" s="13"/>
    </row>
    <row r="198" spans="2:16" ht="12.75" customHeight="1" x14ac:dyDescent="0.3">
      <c r="B198" s="13"/>
      <c r="C198" s="50">
        <f t="shared" si="4"/>
        <v>194</v>
      </c>
      <c r="D198" s="52">
        <f t="shared" si="5"/>
        <v>2664504.7515836819</v>
      </c>
      <c r="E198" s="52">
        <f t="shared" si="0"/>
        <v>67479.446688762968</v>
      </c>
      <c r="F198" s="51">
        <f t="shared" si="1"/>
        <v>19983.785636877612</v>
      </c>
      <c r="G198" s="52">
        <f t="shared" si="2"/>
        <v>47495.661051885356</v>
      </c>
      <c r="H198" s="53">
        <f t="shared" si="3"/>
        <v>2617009.0905317967</v>
      </c>
      <c r="I198" s="13"/>
      <c r="J198" s="17" t="str">
        <f t="shared" si="10"/>
        <v/>
      </c>
      <c r="K198" s="15" t="str">
        <f t="shared" si="11"/>
        <v/>
      </c>
      <c r="L198" s="15" t="str">
        <f t="shared" si="6"/>
        <v/>
      </c>
      <c r="M198" s="18" t="str">
        <f t="shared" si="7"/>
        <v/>
      </c>
      <c r="N198" s="15" t="str">
        <f t="shared" si="8"/>
        <v/>
      </c>
      <c r="O198" s="19" t="str">
        <f t="shared" si="9"/>
        <v/>
      </c>
      <c r="P198" s="13"/>
    </row>
    <row r="199" spans="2:16" ht="12.75" customHeight="1" x14ac:dyDescent="0.3">
      <c r="B199" s="13"/>
      <c r="C199" s="50">
        <f t="shared" si="4"/>
        <v>195</v>
      </c>
      <c r="D199" s="52">
        <f t="shared" si="5"/>
        <v>2617009.0905317967</v>
      </c>
      <c r="E199" s="52">
        <f t="shared" si="0"/>
        <v>67479.446688762968</v>
      </c>
      <c r="F199" s="51">
        <f t="shared" si="1"/>
        <v>19627.568178988473</v>
      </c>
      <c r="G199" s="52">
        <f t="shared" si="2"/>
        <v>47851.878509774499</v>
      </c>
      <c r="H199" s="53">
        <f t="shared" si="3"/>
        <v>2569157.2120220223</v>
      </c>
      <c r="I199" s="13"/>
      <c r="J199" s="17" t="str">
        <f t="shared" si="10"/>
        <v/>
      </c>
      <c r="K199" s="15" t="str">
        <f t="shared" si="11"/>
        <v/>
      </c>
      <c r="L199" s="15" t="str">
        <f t="shared" si="6"/>
        <v/>
      </c>
      <c r="M199" s="18" t="str">
        <f t="shared" si="7"/>
        <v/>
      </c>
      <c r="N199" s="15" t="str">
        <f t="shared" si="8"/>
        <v/>
      </c>
      <c r="O199" s="19" t="str">
        <f t="shared" si="9"/>
        <v/>
      </c>
      <c r="P199" s="13"/>
    </row>
    <row r="200" spans="2:16" ht="12.75" customHeight="1" x14ac:dyDescent="0.3">
      <c r="B200" s="13"/>
      <c r="C200" s="50">
        <f t="shared" si="4"/>
        <v>196</v>
      </c>
      <c r="D200" s="52">
        <f t="shared" si="5"/>
        <v>2569157.2120220223</v>
      </c>
      <c r="E200" s="52">
        <f t="shared" si="0"/>
        <v>67479.446688762968</v>
      </c>
      <c r="F200" s="51">
        <f t="shared" si="1"/>
        <v>19268.679090165166</v>
      </c>
      <c r="G200" s="52">
        <f t="shared" si="2"/>
        <v>48210.767598597798</v>
      </c>
      <c r="H200" s="53">
        <f t="shared" si="3"/>
        <v>2520946.4444234245</v>
      </c>
      <c r="I200" s="13"/>
      <c r="J200" s="17" t="str">
        <f t="shared" si="10"/>
        <v/>
      </c>
      <c r="K200" s="15" t="str">
        <f t="shared" si="11"/>
        <v/>
      </c>
      <c r="L200" s="15" t="str">
        <f t="shared" si="6"/>
        <v/>
      </c>
      <c r="M200" s="18" t="str">
        <f t="shared" si="7"/>
        <v/>
      </c>
      <c r="N200" s="15" t="str">
        <f t="shared" si="8"/>
        <v/>
      </c>
      <c r="O200" s="19" t="str">
        <f t="shared" si="9"/>
        <v/>
      </c>
      <c r="P200" s="13"/>
    </row>
    <row r="201" spans="2:16" ht="12.75" customHeight="1" x14ac:dyDescent="0.3">
      <c r="B201" s="13"/>
      <c r="C201" s="50">
        <f t="shared" si="4"/>
        <v>197</v>
      </c>
      <c r="D201" s="52">
        <f t="shared" si="5"/>
        <v>2520946.4444234245</v>
      </c>
      <c r="E201" s="52">
        <f t="shared" si="0"/>
        <v>67479.446688762968</v>
      </c>
      <c r="F201" s="51">
        <f t="shared" si="1"/>
        <v>18907.098333175687</v>
      </c>
      <c r="G201" s="52">
        <f t="shared" si="2"/>
        <v>48572.348355587281</v>
      </c>
      <c r="H201" s="53">
        <f t="shared" si="3"/>
        <v>2472374.0960678374</v>
      </c>
      <c r="I201" s="13"/>
      <c r="J201" s="17" t="str">
        <f t="shared" si="10"/>
        <v/>
      </c>
      <c r="K201" s="15" t="str">
        <f t="shared" si="11"/>
        <v/>
      </c>
      <c r="L201" s="15" t="str">
        <f t="shared" si="6"/>
        <v/>
      </c>
      <c r="M201" s="18" t="str">
        <f t="shared" si="7"/>
        <v/>
      </c>
      <c r="N201" s="15" t="str">
        <f t="shared" si="8"/>
        <v/>
      </c>
      <c r="O201" s="19" t="str">
        <f t="shared" si="9"/>
        <v/>
      </c>
      <c r="P201" s="13"/>
    </row>
    <row r="202" spans="2:16" ht="12.75" customHeight="1" x14ac:dyDescent="0.3">
      <c r="B202" s="13"/>
      <c r="C202" s="50">
        <f t="shared" si="4"/>
        <v>198</v>
      </c>
      <c r="D202" s="52">
        <f t="shared" si="5"/>
        <v>2472374.0960678374</v>
      </c>
      <c r="E202" s="52">
        <f t="shared" si="0"/>
        <v>67479.446688762968</v>
      </c>
      <c r="F202" s="51">
        <f t="shared" si="1"/>
        <v>18542.805720508783</v>
      </c>
      <c r="G202" s="52">
        <f t="shared" si="2"/>
        <v>48936.640968254185</v>
      </c>
      <c r="H202" s="53">
        <f t="shared" si="3"/>
        <v>2423437.4550995831</v>
      </c>
      <c r="I202" s="13"/>
      <c r="J202" s="17" t="str">
        <f t="shared" si="10"/>
        <v/>
      </c>
      <c r="K202" s="15" t="str">
        <f t="shared" si="11"/>
        <v/>
      </c>
      <c r="L202" s="15" t="str">
        <f t="shared" si="6"/>
        <v/>
      </c>
      <c r="M202" s="18" t="str">
        <f t="shared" si="7"/>
        <v/>
      </c>
      <c r="N202" s="15" t="str">
        <f t="shared" si="8"/>
        <v/>
      </c>
      <c r="O202" s="19" t="str">
        <f t="shared" si="9"/>
        <v/>
      </c>
      <c r="P202" s="13"/>
    </row>
    <row r="203" spans="2:16" ht="12.75" customHeight="1" x14ac:dyDescent="0.3">
      <c r="B203" s="13"/>
      <c r="C203" s="50">
        <f t="shared" si="4"/>
        <v>199</v>
      </c>
      <c r="D203" s="52">
        <f t="shared" si="5"/>
        <v>2423437.4550995831</v>
      </c>
      <c r="E203" s="52">
        <f t="shared" si="0"/>
        <v>67479.446688762968</v>
      </c>
      <c r="F203" s="51">
        <f t="shared" si="1"/>
        <v>18175.780913246872</v>
      </c>
      <c r="G203" s="52">
        <f t="shared" si="2"/>
        <v>49303.6657755161</v>
      </c>
      <c r="H203" s="53">
        <f t="shared" si="3"/>
        <v>2374133.7893240671</v>
      </c>
      <c r="I203" s="13"/>
      <c r="J203" s="17" t="str">
        <f t="shared" si="10"/>
        <v/>
      </c>
      <c r="K203" s="15" t="str">
        <f t="shared" si="11"/>
        <v/>
      </c>
      <c r="L203" s="15" t="str">
        <f t="shared" si="6"/>
        <v/>
      </c>
      <c r="M203" s="18" t="str">
        <f t="shared" si="7"/>
        <v/>
      </c>
      <c r="N203" s="15" t="str">
        <f t="shared" si="8"/>
        <v/>
      </c>
      <c r="O203" s="19" t="str">
        <f t="shared" si="9"/>
        <v/>
      </c>
      <c r="P203" s="13"/>
    </row>
    <row r="204" spans="2:16" ht="12.75" customHeight="1" x14ac:dyDescent="0.3">
      <c r="B204" s="13"/>
      <c r="C204" s="50">
        <f t="shared" si="4"/>
        <v>200</v>
      </c>
      <c r="D204" s="52">
        <f t="shared" si="5"/>
        <v>2374133.7893240671</v>
      </c>
      <c r="E204" s="52">
        <f t="shared" si="0"/>
        <v>67479.446688762968</v>
      </c>
      <c r="F204" s="51">
        <f t="shared" si="1"/>
        <v>17806.003419930505</v>
      </c>
      <c r="G204" s="52">
        <f t="shared" si="2"/>
        <v>49673.44326883246</v>
      </c>
      <c r="H204" s="53">
        <f t="shared" si="3"/>
        <v>2324460.3460552348</v>
      </c>
      <c r="I204" s="13"/>
      <c r="J204" s="17" t="str">
        <f t="shared" si="10"/>
        <v/>
      </c>
      <c r="K204" s="15" t="str">
        <f t="shared" si="11"/>
        <v/>
      </c>
      <c r="L204" s="15" t="str">
        <f t="shared" si="6"/>
        <v/>
      </c>
      <c r="M204" s="18" t="str">
        <f t="shared" si="7"/>
        <v/>
      </c>
      <c r="N204" s="15" t="str">
        <f t="shared" si="8"/>
        <v/>
      </c>
      <c r="O204" s="19" t="str">
        <f t="shared" si="9"/>
        <v/>
      </c>
      <c r="P204" s="13"/>
    </row>
    <row r="205" spans="2:16" ht="12.75" customHeight="1" x14ac:dyDescent="0.3">
      <c r="B205" s="13"/>
      <c r="C205" s="50">
        <f t="shared" si="4"/>
        <v>201</v>
      </c>
      <c r="D205" s="52">
        <f t="shared" si="5"/>
        <v>2324460.3460552348</v>
      </c>
      <c r="E205" s="52">
        <f t="shared" si="0"/>
        <v>67479.446688762968</v>
      </c>
      <c r="F205" s="51">
        <f t="shared" si="1"/>
        <v>17433.452595414263</v>
      </c>
      <c r="G205" s="52">
        <f t="shared" si="2"/>
        <v>50045.994093348709</v>
      </c>
      <c r="H205" s="53">
        <f t="shared" si="3"/>
        <v>2274414.351961886</v>
      </c>
      <c r="I205" s="13"/>
      <c r="J205" s="17" t="str">
        <f t="shared" si="10"/>
        <v/>
      </c>
      <c r="K205" s="15" t="str">
        <f t="shared" si="11"/>
        <v/>
      </c>
      <c r="L205" s="15" t="str">
        <f t="shared" si="6"/>
        <v/>
      </c>
      <c r="M205" s="18" t="str">
        <f t="shared" si="7"/>
        <v/>
      </c>
      <c r="N205" s="15" t="str">
        <f t="shared" si="8"/>
        <v/>
      </c>
      <c r="O205" s="19" t="str">
        <f t="shared" si="9"/>
        <v/>
      </c>
      <c r="P205" s="13"/>
    </row>
    <row r="206" spans="2:16" ht="12.75" customHeight="1" x14ac:dyDescent="0.3">
      <c r="B206" s="13"/>
      <c r="C206" s="50">
        <f t="shared" si="4"/>
        <v>202</v>
      </c>
      <c r="D206" s="52">
        <f t="shared" si="5"/>
        <v>2274414.351961886</v>
      </c>
      <c r="E206" s="52">
        <f t="shared" si="0"/>
        <v>67479.446688762968</v>
      </c>
      <c r="F206" s="51">
        <f t="shared" si="1"/>
        <v>17058.107639714144</v>
      </c>
      <c r="G206" s="52">
        <f t="shared" si="2"/>
        <v>50421.339049048824</v>
      </c>
      <c r="H206" s="53">
        <f t="shared" si="3"/>
        <v>2223993.0129128373</v>
      </c>
      <c r="I206" s="13"/>
      <c r="J206" s="17" t="str">
        <f t="shared" si="10"/>
        <v/>
      </c>
      <c r="K206" s="15" t="str">
        <f t="shared" si="11"/>
        <v/>
      </c>
      <c r="L206" s="15" t="str">
        <f t="shared" si="6"/>
        <v/>
      </c>
      <c r="M206" s="18" t="str">
        <f t="shared" si="7"/>
        <v/>
      </c>
      <c r="N206" s="15" t="str">
        <f t="shared" si="8"/>
        <v/>
      </c>
      <c r="O206" s="19" t="str">
        <f t="shared" si="9"/>
        <v/>
      </c>
      <c r="P206" s="13"/>
    </row>
    <row r="207" spans="2:16" ht="12.75" customHeight="1" x14ac:dyDescent="0.3">
      <c r="B207" s="13"/>
      <c r="C207" s="50">
        <f t="shared" si="4"/>
        <v>203</v>
      </c>
      <c r="D207" s="52">
        <f t="shared" si="5"/>
        <v>2223993.0129128373</v>
      </c>
      <c r="E207" s="52">
        <f t="shared" si="0"/>
        <v>67479.446688762968</v>
      </c>
      <c r="F207" s="51">
        <f t="shared" si="1"/>
        <v>16679.947596846279</v>
      </c>
      <c r="G207" s="52">
        <f t="shared" si="2"/>
        <v>50799.499091916688</v>
      </c>
      <c r="H207" s="53">
        <f t="shared" si="3"/>
        <v>2173193.5138209206</v>
      </c>
      <c r="I207" s="13"/>
      <c r="J207" s="17" t="str">
        <f t="shared" si="10"/>
        <v/>
      </c>
      <c r="K207" s="15" t="str">
        <f t="shared" si="11"/>
        <v/>
      </c>
      <c r="L207" s="15" t="str">
        <f t="shared" si="6"/>
        <v/>
      </c>
      <c r="M207" s="18" t="str">
        <f t="shared" si="7"/>
        <v/>
      </c>
      <c r="N207" s="15" t="str">
        <f t="shared" si="8"/>
        <v/>
      </c>
      <c r="O207" s="19" t="str">
        <f t="shared" si="9"/>
        <v/>
      </c>
      <c r="P207" s="13"/>
    </row>
    <row r="208" spans="2:16" ht="12.75" customHeight="1" x14ac:dyDescent="0.3">
      <c r="B208" s="13"/>
      <c r="C208" s="50">
        <f t="shared" si="4"/>
        <v>204</v>
      </c>
      <c r="D208" s="52">
        <f t="shared" si="5"/>
        <v>2173193.5138209206</v>
      </c>
      <c r="E208" s="52">
        <f t="shared" si="0"/>
        <v>67479.446688762968</v>
      </c>
      <c r="F208" s="51">
        <f t="shared" si="1"/>
        <v>16298.951353656905</v>
      </c>
      <c r="G208" s="52">
        <f t="shared" si="2"/>
        <v>51180.495335106061</v>
      </c>
      <c r="H208" s="53">
        <f t="shared" si="3"/>
        <v>2122013.0184858143</v>
      </c>
      <c r="I208" s="13"/>
      <c r="J208" s="17" t="str">
        <f t="shared" si="10"/>
        <v/>
      </c>
      <c r="K208" s="15" t="str">
        <f t="shared" si="11"/>
        <v/>
      </c>
      <c r="L208" s="15" t="str">
        <f t="shared" si="6"/>
        <v/>
      </c>
      <c r="M208" s="18" t="str">
        <f t="shared" si="7"/>
        <v/>
      </c>
      <c r="N208" s="15" t="str">
        <f t="shared" si="8"/>
        <v/>
      </c>
      <c r="O208" s="19" t="str">
        <f t="shared" si="9"/>
        <v/>
      </c>
      <c r="P208" s="13"/>
    </row>
    <row r="209" spans="2:16" ht="12.75" customHeight="1" x14ac:dyDescent="0.3">
      <c r="B209" s="13"/>
      <c r="C209" s="50">
        <f t="shared" si="4"/>
        <v>205</v>
      </c>
      <c r="D209" s="52">
        <f t="shared" si="5"/>
        <v>2122013.0184858143</v>
      </c>
      <c r="E209" s="52">
        <f t="shared" si="0"/>
        <v>67479.446688762968</v>
      </c>
      <c r="F209" s="51">
        <f t="shared" si="1"/>
        <v>15915.097638643607</v>
      </c>
      <c r="G209" s="52">
        <f t="shared" si="2"/>
        <v>51564.349050119359</v>
      </c>
      <c r="H209" s="53">
        <f t="shared" si="3"/>
        <v>2070448.669435695</v>
      </c>
      <c r="I209" s="13"/>
      <c r="J209" s="17" t="str">
        <f t="shared" si="10"/>
        <v/>
      </c>
      <c r="K209" s="15" t="str">
        <f t="shared" si="11"/>
        <v/>
      </c>
      <c r="L209" s="15" t="str">
        <f t="shared" si="6"/>
        <v/>
      </c>
      <c r="M209" s="18" t="str">
        <f t="shared" si="7"/>
        <v/>
      </c>
      <c r="N209" s="15" t="str">
        <f t="shared" si="8"/>
        <v/>
      </c>
      <c r="O209" s="19" t="str">
        <f t="shared" si="9"/>
        <v/>
      </c>
      <c r="P209" s="13"/>
    </row>
    <row r="210" spans="2:16" ht="12.75" customHeight="1" x14ac:dyDescent="0.3">
      <c r="B210" s="13"/>
      <c r="C210" s="50">
        <f t="shared" si="4"/>
        <v>206</v>
      </c>
      <c r="D210" s="52">
        <f t="shared" si="5"/>
        <v>2070448.669435695</v>
      </c>
      <c r="E210" s="52">
        <f t="shared" si="0"/>
        <v>67479.446688762968</v>
      </c>
      <c r="F210" s="51">
        <f t="shared" si="1"/>
        <v>15528.365020767715</v>
      </c>
      <c r="G210" s="52">
        <f t="shared" si="2"/>
        <v>51951.081667995255</v>
      </c>
      <c r="H210" s="53">
        <f t="shared" si="3"/>
        <v>2018497.5877676997</v>
      </c>
      <c r="I210" s="13"/>
      <c r="J210" s="17" t="str">
        <f t="shared" si="10"/>
        <v/>
      </c>
      <c r="K210" s="15" t="str">
        <f t="shared" si="11"/>
        <v/>
      </c>
      <c r="L210" s="15" t="str">
        <f t="shared" si="6"/>
        <v/>
      </c>
      <c r="M210" s="18" t="str">
        <f t="shared" si="7"/>
        <v/>
      </c>
      <c r="N210" s="15" t="str">
        <f t="shared" si="8"/>
        <v/>
      </c>
      <c r="O210" s="19" t="str">
        <f t="shared" si="9"/>
        <v/>
      </c>
      <c r="P210" s="13"/>
    </row>
    <row r="211" spans="2:16" ht="12.75" customHeight="1" x14ac:dyDescent="0.3">
      <c r="B211" s="13"/>
      <c r="C211" s="50">
        <f t="shared" si="4"/>
        <v>207</v>
      </c>
      <c r="D211" s="52">
        <f t="shared" si="5"/>
        <v>2018497.5877676997</v>
      </c>
      <c r="E211" s="52">
        <f t="shared" si="0"/>
        <v>67479.446688762968</v>
      </c>
      <c r="F211" s="51">
        <f t="shared" si="1"/>
        <v>15138.731908257747</v>
      </c>
      <c r="G211" s="52">
        <f t="shared" si="2"/>
        <v>52340.714780505223</v>
      </c>
      <c r="H211" s="53">
        <f t="shared" si="3"/>
        <v>1966156.8729871945</v>
      </c>
      <c r="I211" s="13"/>
      <c r="J211" s="17" t="str">
        <f t="shared" si="10"/>
        <v/>
      </c>
      <c r="K211" s="15" t="str">
        <f t="shared" si="11"/>
        <v/>
      </c>
      <c r="L211" s="15" t="str">
        <f t="shared" si="6"/>
        <v/>
      </c>
      <c r="M211" s="18" t="str">
        <f t="shared" si="7"/>
        <v/>
      </c>
      <c r="N211" s="15" t="str">
        <f t="shared" si="8"/>
        <v/>
      </c>
      <c r="O211" s="19" t="str">
        <f t="shared" si="9"/>
        <v/>
      </c>
      <c r="P211" s="13"/>
    </row>
    <row r="212" spans="2:16" ht="12.75" customHeight="1" x14ac:dyDescent="0.3">
      <c r="B212" s="13"/>
      <c r="C212" s="50">
        <f t="shared" si="4"/>
        <v>208</v>
      </c>
      <c r="D212" s="52">
        <f t="shared" si="5"/>
        <v>1966156.8729871945</v>
      </c>
      <c r="E212" s="52">
        <f t="shared" si="0"/>
        <v>67479.446688762968</v>
      </c>
      <c r="F212" s="51">
        <f t="shared" si="1"/>
        <v>14746.17654740396</v>
      </c>
      <c r="G212" s="52">
        <f t="shared" si="2"/>
        <v>52733.270141359011</v>
      </c>
      <c r="H212" s="53">
        <f t="shared" si="3"/>
        <v>1913423.6028458355</v>
      </c>
      <c r="I212" s="13"/>
      <c r="J212" s="17" t="str">
        <f t="shared" si="10"/>
        <v/>
      </c>
      <c r="K212" s="15" t="str">
        <f t="shared" si="11"/>
        <v/>
      </c>
      <c r="L212" s="15" t="str">
        <f t="shared" si="6"/>
        <v/>
      </c>
      <c r="M212" s="18" t="str">
        <f t="shared" si="7"/>
        <v/>
      </c>
      <c r="N212" s="15" t="str">
        <f t="shared" si="8"/>
        <v/>
      </c>
      <c r="O212" s="19" t="str">
        <f t="shared" si="9"/>
        <v/>
      </c>
      <c r="P212" s="13"/>
    </row>
    <row r="213" spans="2:16" ht="12.75" customHeight="1" x14ac:dyDescent="0.3">
      <c r="B213" s="13"/>
      <c r="C213" s="50">
        <f t="shared" si="4"/>
        <v>209</v>
      </c>
      <c r="D213" s="52">
        <f t="shared" si="5"/>
        <v>1913423.6028458355</v>
      </c>
      <c r="E213" s="52">
        <f t="shared" si="0"/>
        <v>67479.446688762968</v>
      </c>
      <c r="F213" s="51">
        <f t="shared" si="1"/>
        <v>14350.677021343767</v>
      </c>
      <c r="G213" s="52">
        <f t="shared" si="2"/>
        <v>53128.769667419198</v>
      </c>
      <c r="H213" s="53">
        <f t="shared" si="3"/>
        <v>1860294.8331784164</v>
      </c>
      <c r="I213" s="13"/>
      <c r="J213" s="17" t="str">
        <f t="shared" si="10"/>
        <v/>
      </c>
      <c r="K213" s="15" t="str">
        <f t="shared" si="11"/>
        <v/>
      </c>
      <c r="L213" s="15" t="str">
        <f t="shared" si="6"/>
        <v/>
      </c>
      <c r="M213" s="18" t="str">
        <f t="shared" si="7"/>
        <v/>
      </c>
      <c r="N213" s="15" t="str">
        <f t="shared" si="8"/>
        <v/>
      </c>
      <c r="O213" s="19" t="str">
        <f t="shared" si="9"/>
        <v/>
      </c>
      <c r="P213" s="13"/>
    </row>
    <row r="214" spans="2:16" ht="12.75" customHeight="1" x14ac:dyDescent="0.3">
      <c r="B214" s="13"/>
      <c r="C214" s="50">
        <f t="shared" si="4"/>
        <v>210</v>
      </c>
      <c r="D214" s="52">
        <f t="shared" si="5"/>
        <v>1860294.8331784164</v>
      </c>
      <c r="E214" s="52">
        <f t="shared" si="0"/>
        <v>67479.446688762968</v>
      </c>
      <c r="F214" s="51">
        <f t="shared" si="1"/>
        <v>13952.211248838123</v>
      </c>
      <c r="G214" s="52">
        <f t="shared" si="2"/>
        <v>53527.235439924843</v>
      </c>
      <c r="H214" s="53">
        <f t="shared" si="3"/>
        <v>1806767.5977384916</v>
      </c>
      <c r="I214" s="13"/>
      <c r="J214" s="17" t="str">
        <f t="shared" si="10"/>
        <v/>
      </c>
      <c r="K214" s="15" t="str">
        <f t="shared" si="11"/>
        <v/>
      </c>
      <c r="L214" s="15" t="str">
        <f t="shared" si="6"/>
        <v/>
      </c>
      <c r="M214" s="18" t="str">
        <f t="shared" si="7"/>
        <v/>
      </c>
      <c r="N214" s="15" t="str">
        <f t="shared" si="8"/>
        <v/>
      </c>
      <c r="O214" s="19" t="str">
        <f t="shared" si="9"/>
        <v/>
      </c>
      <c r="P214" s="13"/>
    </row>
    <row r="215" spans="2:16" ht="12.75" customHeight="1" x14ac:dyDescent="0.3">
      <c r="B215" s="13"/>
      <c r="C215" s="50">
        <f t="shared" si="4"/>
        <v>211</v>
      </c>
      <c r="D215" s="52">
        <f t="shared" si="5"/>
        <v>1806767.5977384916</v>
      </c>
      <c r="E215" s="52">
        <f t="shared" si="0"/>
        <v>67479.446688762968</v>
      </c>
      <c r="F215" s="51">
        <f t="shared" si="1"/>
        <v>13550.756983038687</v>
      </c>
      <c r="G215" s="52">
        <f t="shared" si="2"/>
        <v>53928.689705724282</v>
      </c>
      <c r="H215" s="53">
        <f t="shared" si="3"/>
        <v>1752838.9080327672</v>
      </c>
      <c r="I215" s="13"/>
      <c r="J215" s="17" t="str">
        <f t="shared" si="10"/>
        <v/>
      </c>
      <c r="K215" s="15" t="str">
        <f t="shared" si="11"/>
        <v/>
      </c>
      <c r="L215" s="15" t="str">
        <f t="shared" si="6"/>
        <v/>
      </c>
      <c r="M215" s="18" t="str">
        <f t="shared" si="7"/>
        <v/>
      </c>
      <c r="N215" s="15" t="str">
        <f t="shared" si="8"/>
        <v/>
      </c>
      <c r="O215" s="19" t="str">
        <f t="shared" si="9"/>
        <v/>
      </c>
      <c r="P215" s="13"/>
    </row>
    <row r="216" spans="2:16" ht="12.75" customHeight="1" x14ac:dyDescent="0.3">
      <c r="B216" s="13"/>
      <c r="C216" s="50">
        <f t="shared" si="4"/>
        <v>212</v>
      </c>
      <c r="D216" s="52">
        <f t="shared" si="5"/>
        <v>1752838.9080327672</v>
      </c>
      <c r="E216" s="52">
        <f t="shared" si="0"/>
        <v>67479.446688762968</v>
      </c>
      <c r="F216" s="51">
        <f t="shared" si="1"/>
        <v>13146.291810245755</v>
      </c>
      <c r="G216" s="52">
        <f t="shared" si="2"/>
        <v>54333.154878517213</v>
      </c>
      <c r="H216" s="53">
        <f t="shared" si="3"/>
        <v>1698505.7531542501</v>
      </c>
      <c r="I216" s="13"/>
      <c r="J216" s="17" t="str">
        <f t="shared" si="10"/>
        <v/>
      </c>
      <c r="K216" s="15" t="str">
        <f t="shared" si="11"/>
        <v/>
      </c>
      <c r="L216" s="15" t="str">
        <f t="shared" si="6"/>
        <v/>
      </c>
      <c r="M216" s="18" t="str">
        <f t="shared" si="7"/>
        <v/>
      </c>
      <c r="N216" s="15" t="str">
        <f t="shared" si="8"/>
        <v/>
      </c>
      <c r="O216" s="19" t="str">
        <f t="shared" si="9"/>
        <v/>
      </c>
      <c r="P216" s="13"/>
    </row>
    <row r="217" spans="2:16" ht="12.75" customHeight="1" x14ac:dyDescent="0.3">
      <c r="B217" s="13"/>
      <c r="C217" s="50">
        <f t="shared" si="4"/>
        <v>213</v>
      </c>
      <c r="D217" s="52">
        <f t="shared" si="5"/>
        <v>1698505.7531542501</v>
      </c>
      <c r="E217" s="52">
        <f t="shared" si="0"/>
        <v>67479.446688762968</v>
      </c>
      <c r="F217" s="51">
        <f t="shared" si="1"/>
        <v>12738.793148656876</v>
      </c>
      <c r="G217" s="52">
        <f t="shared" si="2"/>
        <v>54740.65354010609</v>
      </c>
      <c r="H217" s="53">
        <f t="shared" si="3"/>
        <v>1643765.0996141441</v>
      </c>
      <c r="I217" s="13"/>
      <c r="J217" s="17" t="str">
        <f t="shared" si="10"/>
        <v/>
      </c>
      <c r="K217" s="15" t="str">
        <f t="shared" si="11"/>
        <v/>
      </c>
      <c r="L217" s="15" t="str">
        <f t="shared" si="6"/>
        <v/>
      </c>
      <c r="M217" s="18" t="str">
        <f t="shared" si="7"/>
        <v/>
      </c>
      <c r="N217" s="15" t="str">
        <f t="shared" si="8"/>
        <v/>
      </c>
      <c r="O217" s="19" t="str">
        <f t="shared" si="9"/>
        <v/>
      </c>
      <c r="P217" s="13"/>
    </row>
    <row r="218" spans="2:16" ht="12.75" customHeight="1" x14ac:dyDescent="0.3">
      <c r="B218" s="13"/>
      <c r="C218" s="50">
        <f t="shared" si="4"/>
        <v>214</v>
      </c>
      <c r="D218" s="52">
        <f t="shared" si="5"/>
        <v>1643765.0996141441</v>
      </c>
      <c r="E218" s="52">
        <f t="shared" si="0"/>
        <v>67479.446688762968</v>
      </c>
      <c r="F218" s="51">
        <f t="shared" si="1"/>
        <v>12328.238247106079</v>
      </c>
      <c r="G218" s="52">
        <f t="shared" si="2"/>
        <v>55151.20844165689</v>
      </c>
      <c r="H218" s="53">
        <f t="shared" si="3"/>
        <v>1588613.8911724873</v>
      </c>
      <c r="I218" s="13"/>
      <c r="J218" s="17" t="str">
        <f t="shared" si="10"/>
        <v/>
      </c>
      <c r="K218" s="15" t="str">
        <f t="shared" si="11"/>
        <v/>
      </c>
      <c r="L218" s="15" t="str">
        <f t="shared" si="6"/>
        <v/>
      </c>
      <c r="M218" s="18" t="str">
        <f t="shared" si="7"/>
        <v/>
      </c>
      <c r="N218" s="15" t="str">
        <f t="shared" si="8"/>
        <v/>
      </c>
      <c r="O218" s="19" t="str">
        <f t="shared" si="9"/>
        <v/>
      </c>
      <c r="P218" s="13"/>
    </row>
    <row r="219" spans="2:16" ht="12.75" customHeight="1" x14ac:dyDescent="0.3">
      <c r="B219" s="13"/>
      <c r="C219" s="50">
        <f t="shared" si="4"/>
        <v>215</v>
      </c>
      <c r="D219" s="52">
        <f t="shared" si="5"/>
        <v>1588613.8911724873</v>
      </c>
      <c r="E219" s="52">
        <f t="shared" si="0"/>
        <v>67479.446688762968</v>
      </c>
      <c r="F219" s="51">
        <f t="shared" si="1"/>
        <v>11914.604183793655</v>
      </c>
      <c r="G219" s="52">
        <f t="shared" si="2"/>
        <v>55564.842504969311</v>
      </c>
      <c r="H219" s="53">
        <f t="shared" si="3"/>
        <v>1533049.048667518</v>
      </c>
      <c r="I219" s="13"/>
      <c r="J219" s="17" t="str">
        <f t="shared" si="10"/>
        <v/>
      </c>
      <c r="K219" s="15" t="str">
        <f t="shared" si="11"/>
        <v/>
      </c>
      <c r="L219" s="15" t="str">
        <f t="shared" si="6"/>
        <v/>
      </c>
      <c r="M219" s="18" t="str">
        <f t="shared" si="7"/>
        <v/>
      </c>
      <c r="N219" s="15" t="str">
        <f t="shared" si="8"/>
        <v/>
      </c>
      <c r="O219" s="19" t="str">
        <f t="shared" si="9"/>
        <v/>
      </c>
      <c r="P219" s="13"/>
    </row>
    <row r="220" spans="2:16" ht="12.75" customHeight="1" x14ac:dyDescent="0.3">
      <c r="B220" s="13"/>
      <c r="C220" s="50">
        <f t="shared" si="4"/>
        <v>216</v>
      </c>
      <c r="D220" s="52">
        <f t="shared" si="5"/>
        <v>1533049.048667518</v>
      </c>
      <c r="E220" s="52">
        <f t="shared" si="0"/>
        <v>67479.446688762968</v>
      </c>
      <c r="F220" s="51">
        <f t="shared" si="1"/>
        <v>11497.867865006385</v>
      </c>
      <c r="G220" s="52">
        <f t="shared" si="2"/>
        <v>55981.578823756587</v>
      </c>
      <c r="H220" s="53">
        <f t="shared" si="3"/>
        <v>1477067.4698437613</v>
      </c>
      <c r="I220" s="13"/>
      <c r="J220" s="17" t="str">
        <f t="shared" si="10"/>
        <v/>
      </c>
      <c r="K220" s="15" t="str">
        <f t="shared" si="11"/>
        <v/>
      </c>
      <c r="L220" s="15" t="str">
        <f t="shared" si="6"/>
        <v/>
      </c>
      <c r="M220" s="18" t="str">
        <f t="shared" si="7"/>
        <v/>
      </c>
      <c r="N220" s="15" t="str">
        <f t="shared" si="8"/>
        <v/>
      </c>
      <c r="O220" s="19" t="str">
        <f t="shared" si="9"/>
        <v/>
      </c>
      <c r="P220" s="13"/>
    </row>
    <row r="221" spans="2:16" ht="12.75" customHeight="1" x14ac:dyDescent="0.3">
      <c r="B221" s="13"/>
      <c r="C221" s="50">
        <f t="shared" si="4"/>
        <v>217</v>
      </c>
      <c r="D221" s="52">
        <f t="shared" si="5"/>
        <v>1477067.4698437613</v>
      </c>
      <c r="E221" s="52">
        <f t="shared" si="0"/>
        <v>67479.446688762968</v>
      </c>
      <c r="F221" s="51">
        <f t="shared" si="1"/>
        <v>11078.006023828209</v>
      </c>
      <c r="G221" s="52">
        <f t="shared" si="2"/>
        <v>56401.440664934758</v>
      </c>
      <c r="H221" s="53">
        <f t="shared" si="3"/>
        <v>1420666.0291788266</v>
      </c>
      <c r="I221" s="13"/>
      <c r="J221" s="17" t="str">
        <f t="shared" si="10"/>
        <v/>
      </c>
      <c r="K221" s="15" t="str">
        <f t="shared" si="11"/>
        <v/>
      </c>
      <c r="L221" s="15" t="str">
        <f t="shared" si="6"/>
        <v/>
      </c>
      <c r="M221" s="18" t="str">
        <f t="shared" si="7"/>
        <v/>
      </c>
      <c r="N221" s="15" t="str">
        <f t="shared" si="8"/>
        <v/>
      </c>
      <c r="O221" s="19" t="str">
        <f t="shared" si="9"/>
        <v/>
      </c>
      <c r="P221" s="13"/>
    </row>
    <row r="222" spans="2:16" ht="12.75" customHeight="1" x14ac:dyDescent="0.3">
      <c r="B222" s="13"/>
      <c r="C222" s="50">
        <f t="shared" si="4"/>
        <v>218</v>
      </c>
      <c r="D222" s="52">
        <f t="shared" si="5"/>
        <v>1420666.0291788266</v>
      </c>
      <c r="E222" s="52">
        <f t="shared" si="0"/>
        <v>67479.446688762968</v>
      </c>
      <c r="F222" s="51">
        <f t="shared" si="1"/>
        <v>10654.995218841199</v>
      </c>
      <c r="G222" s="52">
        <f t="shared" si="2"/>
        <v>56824.451469921769</v>
      </c>
      <c r="H222" s="53">
        <f t="shared" si="3"/>
        <v>1363841.5777089049</v>
      </c>
      <c r="I222" s="13"/>
      <c r="J222" s="17" t="str">
        <f t="shared" si="10"/>
        <v/>
      </c>
      <c r="K222" s="15" t="str">
        <f t="shared" si="11"/>
        <v/>
      </c>
      <c r="L222" s="15" t="str">
        <f t="shared" si="6"/>
        <v/>
      </c>
      <c r="M222" s="18" t="str">
        <f t="shared" si="7"/>
        <v/>
      </c>
      <c r="N222" s="15" t="str">
        <f t="shared" si="8"/>
        <v/>
      </c>
      <c r="O222" s="19" t="str">
        <f t="shared" si="9"/>
        <v/>
      </c>
      <c r="P222" s="13"/>
    </row>
    <row r="223" spans="2:16" ht="12.75" customHeight="1" x14ac:dyDescent="0.3">
      <c r="B223" s="13"/>
      <c r="C223" s="50">
        <f t="shared" si="4"/>
        <v>219</v>
      </c>
      <c r="D223" s="52">
        <f t="shared" si="5"/>
        <v>1363841.5777089049</v>
      </c>
      <c r="E223" s="52">
        <f t="shared" si="0"/>
        <v>67479.446688762968</v>
      </c>
      <c r="F223" s="51">
        <f t="shared" si="1"/>
        <v>10228.811832816788</v>
      </c>
      <c r="G223" s="52">
        <f t="shared" si="2"/>
        <v>57250.634855946177</v>
      </c>
      <c r="H223" s="53">
        <f t="shared" si="3"/>
        <v>1306590.9428529586</v>
      </c>
      <c r="I223" s="13"/>
      <c r="J223" s="17" t="str">
        <f t="shared" si="10"/>
        <v/>
      </c>
      <c r="K223" s="15" t="str">
        <f t="shared" si="11"/>
        <v/>
      </c>
      <c r="L223" s="15" t="str">
        <f t="shared" si="6"/>
        <v/>
      </c>
      <c r="M223" s="18" t="str">
        <f t="shared" si="7"/>
        <v/>
      </c>
      <c r="N223" s="15" t="str">
        <f t="shared" si="8"/>
        <v/>
      </c>
      <c r="O223" s="19" t="str">
        <f t="shared" si="9"/>
        <v/>
      </c>
      <c r="P223" s="13"/>
    </row>
    <row r="224" spans="2:16" ht="12.75" customHeight="1" x14ac:dyDescent="0.3">
      <c r="B224" s="13"/>
      <c r="C224" s="50">
        <f t="shared" si="4"/>
        <v>220</v>
      </c>
      <c r="D224" s="52">
        <f t="shared" si="5"/>
        <v>1306590.9428529586</v>
      </c>
      <c r="E224" s="52">
        <f t="shared" si="0"/>
        <v>67479.446688762968</v>
      </c>
      <c r="F224" s="51">
        <f t="shared" si="1"/>
        <v>9799.4320713971902</v>
      </c>
      <c r="G224" s="52">
        <f t="shared" si="2"/>
        <v>57680.014617365778</v>
      </c>
      <c r="H224" s="53">
        <f t="shared" si="3"/>
        <v>1248910.9282355928</v>
      </c>
      <c r="I224" s="13"/>
      <c r="J224" s="17" t="str">
        <f t="shared" si="10"/>
        <v/>
      </c>
      <c r="K224" s="15" t="str">
        <f t="shared" si="11"/>
        <v/>
      </c>
      <c r="L224" s="15" t="str">
        <f t="shared" si="6"/>
        <v/>
      </c>
      <c r="M224" s="18" t="str">
        <f t="shared" si="7"/>
        <v/>
      </c>
      <c r="N224" s="15" t="str">
        <f t="shared" si="8"/>
        <v/>
      </c>
      <c r="O224" s="19" t="str">
        <f t="shared" si="9"/>
        <v/>
      </c>
      <c r="P224" s="13"/>
    </row>
    <row r="225" spans="2:16" ht="12.75" customHeight="1" x14ac:dyDescent="0.3">
      <c r="B225" s="13"/>
      <c r="C225" s="50">
        <f t="shared" si="4"/>
        <v>221</v>
      </c>
      <c r="D225" s="52">
        <f t="shared" si="5"/>
        <v>1248910.9282355928</v>
      </c>
      <c r="E225" s="52">
        <f t="shared" si="0"/>
        <v>67479.446688762968</v>
      </c>
      <c r="F225" s="51">
        <f t="shared" si="1"/>
        <v>9366.8319617669458</v>
      </c>
      <c r="G225" s="52">
        <f t="shared" si="2"/>
        <v>58112.61472699602</v>
      </c>
      <c r="H225" s="53">
        <f t="shared" si="3"/>
        <v>1190798.3135085967</v>
      </c>
      <c r="I225" s="13"/>
      <c r="J225" s="17" t="str">
        <f t="shared" si="10"/>
        <v/>
      </c>
      <c r="K225" s="15" t="str">
        <f t="shared" si="11"/>
        <v/>
      </c>
      <c r="L225" s="15" t="str">
        <f t="shared" si="6"/>
        <v/>
      </c>
      <c r="M225" s="18" t="str">
        <f t="shared" si="7"/>
        <v/>
      </c>
      <c r="N225" s="15" t="str">
        <f t="shared" si="8"/>
        <v/>
      </c>
      <c r="O225" s="19" t="str">
        <f t="shared" si="9"/>
        <v/>
      </c>
      <c r="P225" s="13"/>
    </row>
    <row r="226" spans="2:16" ht="12.75" customHeight="1" x14ac:dyDescent="0.3">
      <c r="B226" s="13"/>
      <c r="C226" s="50">
        <f t="shared" si="4"/>
        <v>222</v>
      </c>
      <c r="D226" s="52">
        <f t="shared" si="5"/>
        <v>1190798.3135085967</v>
      </c>
      <c r="E226" s="52">
        <f t="shared" si="0"/>
        <v>67479.446688762968</v>
      </c>
      <c r="F226" s="51">
        <f t="shared" si="1"/>
        <v>8930.9873513144757</v>
      </c>
      <c r="G226" s="52">
        <f t="shared" si="2"/>
        <v>58548.45933744849</v>
      </c>
      <c r="H226" s="53">
        <f t="shared" si="3"/>
        <v>1132249.8541711483</v>
      </c>
      <c r="I226" s="13"/>
      <c r="J226" s="17" t="str">
        <f t="shared" si="10"/>
        <v/>
      </c>
      <c r="K226" s="15" t="str">
        <f t="shared" si="11"/>
        <v/>
      </c>
      <c r="L226" s="15" t="str">
        <f t="shared" si="6"/>
        <v/>
      </c>
      <c r="M226" s="18" t="str">
        <f t="shared" si="7"/>
        <v/>
      </c>
      <c r="N226" s="15" t="str">
        <f t="shared" si="8"/>
        <v/>
      </c>
      <c r="O226" s="19" t="str">
        <f t="shared" si="9"/>
        <v/>
      </c>
      <c r="P226" s="13"/>
    </row>
    <row r="227" spans="2:16" ht="12.75" customHeight="1" x14ac:dyDescent="0.3">
      <c r="B227" s="13"/>
      <c r="C227" s="50">
        <f t="shared" si="4"/>
        <v>223</v>
      </c>
      <c r="D227" s="52">
        <f t="shared" si="5"/>
        <v>1132249.8541711483</v>
      </c>
      <c r="E227" s="52">
        <f t="shared" si="0"/>
        <v>67479.446688762968</v>
      </c>
      <c r="F227" s="51">
        <f t="shared" si="1"/>
        <v>8491.8739062836121</v>
      </c>
      <c r="G227" s="52">
        <f t="shared" si="2"/>
        <v>58987.572782479358</v>
      </c>
      <c r="H227" s="53">
        <f t="shared" si="3"/>
        <v>1073262.2813886688</v>
      </c>
      <c r="I227" s="13"/>
      <c r="J227" s="17" t="str">
        <f t="shared" si="10"/>
        <v/>
      </c>
      <c r="K227" s="15" t="str">
        <f t="shared" si="11"/>
        <v/>
      </c>
      <c r="L227" s="15" t="str">
        <f t="shared" si="6"/>
        <v/>
      </c>
      <c r="M227" s="18" t="str">
        <f t="shared" si="7"/>
        <v/>
      </c>
      <c r="N227" s="15" t="str">
        <f t="shared" si="8"/>
        <v/>
      </c>
      <c r="O227" s="19" t="str">
        <f t="shared" si="9"/>
        <v/>
      </c>
      <c r="P227" s="13"/>
    </row>
    <row r="228" spans="2:16" ht="12.75" customHeight="1" x14ac:dyDescent="0.3">
      <c r="B228" s="13"/>
      <c r="C228" s="50">
        <f t="shared" si="4"/>
        <v>224</v>
      </c>
      <c r="D228" s="52">
        <f t="shared" si="5"/>
        <v>1073262.2813886688</v>
      </c>
      <c r="E228" s="52">
        <f t="shared" si="0"/>
        <v>67479.446688762968</v>
      </c>
      <c r="F228" s="51">
        <f t="shared" si="1"/>
        <v>8049.4671104150157</v>
      </c>
      <c r="G228" s="52">
        <f t="shared" si="2"/>
        <v>59429.979578347949</v>
      </c>
      <c r="H228" s="53">
        <f t="shared" si="3"/>
        <v>1013832.3018103208</v>
      </c>
      <c r="I228" s="13"/>
      <c r="J228" s="17" t="str">
        <f t="shared" si="10"/>
        <v/>
      </c>
      <c r="K228" s="15" t="str">
        <f t="shared" si="11"/>
        <v/>
      </c>
      <c r="L228" s="15" t="str">
        <f t="shared" si="6"/>
        <v/>
      </c>
      <c r="M228" s="18" t="str">
        <f t="shared" si="7"/>
        <v/>
      </c>
      <c r="N228" s="15" t="str">
        <f t="shared" si="8"/>
        <v/>
      </c>
      <c r="O228" s="19" t="str">
        <f t="shared" si="9"/>
        <v/>
      </c>
      <c r="P228" s="13"/>
    </row>
    <row r="229" spans="2:16" ht="12.75" customHeight="1" x14ac:dyDescent="0.3">
      <c r="B229" s="13"/>
      <c r="C229" s="50">
        <f t="shared" si="4"/>
        <v>225</v>
      </c>
      <c r="D229" s="52">
        <f t="shared" si="5"/>
        <v>1013832.3018103208</v>
      </c>
      <c r="E229" s="52">
        <f t="shared" si="0"/>
        <v>67479.446688762968</v>
      </c>
      <c r="F229" s="51">
        <f t="shared" si="1"/>
        <v>7603.7422635774064</v>
      </c>
      <c r="G229" s="52">
        <f t="shared" si="2"/>
        <v>59875.704425185562</v>
      </c>
      <c r="H229" s="53">
        <f t="shared" si="3"/>
        <v>953956.59738513525</v>
      </c>
      <c r="I229" s="13"/>
      <c r="J229" s="17" t="str">
        <f t="shared" si="10"/>
        <v/>
      </c>
      <c r="K229" s="15" t="str">
        <f t="shared" si="11"/>
        <v/>
      </c>
      <c r="L229" s="15" t="str">
        <f t="shared" si="6"/>
        <v/>
      </c>
      <c r="M229" s="18" t="str">
        <f t="shared" si="7"/>
        <v/>
      </c>
      <c r="N229" s="15" t="str">
        <f t="shared" si="8"/>
        <v/>
      </c>
      <c r="O229" s="19" t="str">
        <f t="shared" si="9"/>
        <v/>
      </c>
      <c r="P229" s="13"/>
    </row>
    <row r="230" spans="2:16" ht="12.75" customHeight="1" x14ac:dyDescent="0.3">
      <c r="B230" s="13"/>
      <c r="C230" s="50">
        <f t="shared" si="4"/>
        <v>226</v>
      </c>
      <c r="D230" s="52">
        <f t="shared" si="5"/>
        <v>953956.59738513525</v>
      </c>
      <c r="E230" s="52">
        <f t="shared" si="0"/>
        <v>67479.446688762968</v>
      </c>
      <c r="F230" s="51">
        <f t="shared" si="1"/>
        <v>7154.674480388514</v>
      </c>
      <c r="G230" s="52">
        <f t="shared" si="2"/>
        <v>60324.772208374452</v>
      </c>
      <c r="H230" s="53">
        <f t="shared" si="3"/>
        <v>893631.82517676079</v>
      </c>
      <c r="I230" s="13"/>
      <c r="J230" s="17" t="str">
        <f t="shared" si="10"/>
        <v/>
      </c>
      <c r="K230" s="15" t="str">
        <f t="shared" si="11"/>
        <v/>
      </c>
      <c r="L230" s="15" t="str">
        <f t="shared" si="6"/>
        <v/>
      </c>
      <c r="M230" s="18" t="str">
        <f t="shared" si="7"/>
        <v/>
      </c>
      <c r="N230" s="15" t="str">
        <f t="shared" si="8"/>
        <v/>
      </c>
      <c r="O230" s="19" t="str">
        <f t="shared" si="9"/>
        <v/>
      </c>
      <c r="P230" s="13"/>
    </row>
    <row r="231" spans="2:16" ht="12.75" customHeight="1" x14ac:dyDescent="0.3">
      <c r="B231" s="13"/>
      <c r="C231" s="50">
        <f t="shared" si="4"/>
        <v>227</v>
      </c>
      <c r="D231" s="52">
        <f t="shared" si="5"/>
        <v>893631.82517676079</v>
      </c>
      <c r="E231" s="52">
        <f t="shared" si="0"/>
        <v>67479.446688762968</v>
      </c>
      <c r="F231" s="51">
        <f t="shared" si="1"/>
        <v>6702.238688825706</v>
      </c>
      <c r="G231" s="52">
        <f t="shared" si="2"/>
        <v>60777.207999937265</v>
      </c>
      <c r="H231" s="53">
        <f t="shared" si="3"/>
        <v>832854.61717682355</v>
      </c>
      <c r="I231" s="13"/>
      <c r="J231" s="17" t="str">
        <f t="shared" si="10"/>
        <v/>
      </c>
      <c r="K231" s="15" t="str">
        <f t="shared" si="11"/>
        <v/>
      </c>
      <c r="L231" s="15" t="str">
        <f t="shared" si="6"/>
        <v/>
      </c>
      <c r="M231" s="18" t="str">
        <f t="shared" si="7"/>
        <v/>
      </c>
      <c r="N231" s="15" t="str">
        <f t="shared" si="8"/>
        <v/>
      </c>
      <c r="O231" s="19" t="str">
        <f t="shared" si="9"/>
        <v/>
      </c>
      <c r="P231" s="13"/>
    </row>
    <row r="232" spans="2:16" ht="12.75" customHeight="1" x14ac:dyDescent="0.3">
      <c r="B232" s="13"/>
      <c r="C232" s="50">
        <f t="shared" si="4"/>
        <v>228</v>
      </c>
      <c r="D232" s="52">
        <f t="shared" si="5"/>
        <v>832854.61717682355</v>
      </c>
      <c r="E232" s="52">
        <f t="shared" si="0"/>
        <v>67479.446688762968</v>
      </c>
      <c r="F232" s="51">
        <f t="shared" si="1"/>
        <v>6246.4096288261762</v>
      </c>
      <c r="G232" s="52">
        <f t="shared" si="2"/>
        <v>61233.037059936789</v>
      </c>
      <c r="H232" s="53">
        <f t="shared" si="3"/>
        <v>771621.58011688676</v>
      </c>
      <c r="I232" s="13"/>
      <c r="J232" s="17" t="str">
        <f t="shared" si="10"/>
        <v/>
      </c>
      <c r="K232" s="15" t="str">
        <f t="shared" si="11"/>
        <v/>
      </c>
      <c r="L232" s="15" t="str">
        <f t="shared" si="6"/>
        <v/>
      </c>
      <c r="M232" s="18" t="str">
        <f t="shared" si="7"/>
        <v/>
      </c>
      <c r="N232" s="15" t="str">
        <f t="shared" si="8"/>
        <v/>
      </c>
      <c r="O232" s="19" t="str">
        <f t="shared" si="9"/>
        <v/>
      </c>
      <c r="P232" s="13"/>
    </row>
    <row r="233" spans="2:16" ht="12.75" customHeight="1" x14ac:dyDescent="0.3">
      <c r="B233" s="13"/>
      <c r="C233" s="50">
        <f t="shared" si="4"/>
        <v>229</v>
      </c>
      <c r="D233" s="52">
        <f t="shared" si="5"/>
        <v>771621.58011688676</v>
      </c>
      <c r="E233" s="52">
        <f t="shared" si="0"/>
        <v>67479.446688762968</v>
      </c>
      <c r="F233" s="51">
        <f t="shared" si="1"/>
        <v>5787.1618508766505</v>
      </c>
      <c r="G233" s="52">
        <f t="shared" si="2"/>
        <v>61692.28483788632</v>
      </c>
      <c r="H233" s="53">
        <f t="shared" si="3"/>
        <v>709929.29527900042</v>
      </c>
      <c r="I233" s="13"/>
      <c r="J233" s="17" t="str">
        <f t="shared" si="10"/>
        <v/>
      </c>
      <c r="K233" s="15" t="str">
        <f t="shared" si="11"/>
        <v/>
      </c>
      <c r="L233" s="15" t="str">
        <f t="shared" si="6"/>
        <v/>
      </c>
      <c r="M233" s="18" t="str">
        <f t="shared" si="7"/>
        <v/>
      </c>
      <c r="N233" s="15" t="str">
        <f t="shared" si="8"/>
        <v/>
      </c>
      <c r="O233" s="19" t="str">
        <f t="shared" si="9"/>
        <v/>
      </c>
      <c r="P233" s="13"/>
    </row>
    <row r="234" spans="2:16" ht="12.75" customHeight="1" x14ac:dyDescent="0.3">
      <c r="B234" s="13"/>
      <c r="C234" s="50">
        <f t="shared" si="4"/>
        <v>230</v>
      </c>
      <c r="D234" s="52">
        <f t="shared" si="5"/>
        <v>709929.29527900042</v>
      </c>
      <c r="E234" s="52">
        <f t="shared" si="0"/>
        <v>67479.446688762968</v>
      </c>
      <c r="F234" s="51">
        <f t="shared" si="1"/>
        <v>5324.4697145925029</v>
      </c>
      <c r="G234" s="52">
        <f t="shared" si="2"/>
        <v>62154.976974170466</v>
      </c>
      <c r="H234" s="53">
        <f t="shared" si="3"/>
        <v>647774.31830483</v>
      </c>
      <c r="I234" s="13"/>
      <c r="J234" s="17" t="str">
        <f t="shared" si="10"/>
        <v/>
      </c>
      <c r="K234" s="15" t="str">
        <f t="shared" si="11"/>
        <v/>
      </c>
      <c r="L234" s="15" t="str">
        <f t="shared" si="6"/>
        <v/>
      </c>
      <c r="M234" s="18" t="str">
        <f t="shared" si="7"/>
        <v/>
      </c>
      <c r="N234" s="15" t="str">
        <f t="shared" si="8"/>
        <v/>
      </c>
      <c r="O234" s="19" t="str">
        <f t="shared" si="9"/>
        <v/>
      </c>
      <c r="P234" s="13"/>
    </row>
    <row r="235" spans="2:16" ht="12.75" customHeight="1" x14ac:dyDescent="0.3">
      <c r="B235" s="13"/>
      <c r="C235" s="50">
        <f t="shared" si="4"/>
        <v>231</v>
      </c>
      <c r="D235" s="52">
        <f t="shared" si="5"/>
        <v>647774.31830483</v>
      </c>
      <c r="E235" s="52">
        <f t="shared" si="0"/>
        <v>67479.446688762968</v>
      </c>
      <c r="F235" s="51">
        <f t="shared" si="1"/>
        <v>4858.3073872862251</v>
      </c>
      <c r="G235" s="52">
        <f t="shared" si="2"/>
        <v>62621.139301476745</v>
      </c>
      <c r="H235" s="53">
        <f t="shared" si="3"/>
        <v>585153.17900335323</v>
      </c>
      <c r="I235" s="13"/>
      <c r="J235" s="17" t="str">
        <f t="shared" si="10"/>
        <v/>
      </c>
      <c r="K235" s="15" t="str">
        <f t="shared" si="11"/>
        <v/>
      </c>
      <c r="L235" s="15" t="str">
        <f t="shared" si="6"/>
        <v/>
      </c>
      <c r="M235" s="18" t="str">
        <f t="shared" si="7"/>
        <v/>
      </c>
      <c r="N235" s="15" t="str">
        <f t="shared" si="8"/>
        <v/>
      </c>
      <c r="O235" s="19" t="str">
        <f t="shared" si="9"/>
        <v/>
      </c>
      <c r="P235" s="13"/>
    </row>
    <row r="236" spans="2:16" ht="12.75" customHeight="1" x14ac:dyDescent="0.3">
      <c r="B236" s="13"/>
      <c r="C236" s="50">
        <f t="shared" si="4"/>
        <v>232</v>
      </c>
      <c r="D236" s="52">
        <f t="shared" si="5"/>
        <v>585153.17900335323</v>
      </c>
      <c r="E236" s="52">
        <f t="shared" si="0"/>
        <v>67479.446688762968</v>
      </c>
      <c r="F236" s="51">
        <f t="shared" si="1"/>
        <v>4388.6488425251491</v>
      </c>
      <c r="G236" s="52">
        <f t="shared" si="2"/>
        <v>63090.797846237816</v>
      </c>
      <c r="H236" s="53">
        <f t="shared" si="3"/>
        <v>522062.38115711539</v>
      </c>
      <c r="I236" s="13"/>
      <c r="J236" s="17" t="str">
        <f t="shared" si="10"/>
        <v/>
      </c>
      <c r="K236" s="15" t="str">
        <f t="shared" si="11"/>
        <v/>
      </c>
      <c r="L236" s="15" t="str">
        <f t="shared" si="6"/>
        <v/>
      </c>
      <c r="M236" s="18" t="str">
        <f t="shared" si="7"/>
        <v/>
      </c>
      <c r="N236" s="15" t="str">
        <f t="shared" si="8"/>
        <v/>
      </c>
      <c r="O236" s="19" t="str">
        <f t="shared" si="9"/>
        <v/>
      </c>
      <c r="P236" s="13"/>
    </row>
    <row r="237" spans="2:16" ht="12.75" customHeight="1" x14ac:dyDescent="0.3">
      <c r="B237" s="13"/>
      <c r="C237" s="50">
        <f t="shared" si="4"/>
        <v>233</v>
      </c>
      <c r="D237" s="52">
        <f t="shared" si="5"/>
        <v>522062.38115711539</v>
      </c>
      <c r="E237" s="52">
        <f t="shared" si="0"/>
        <v>67479.446688762968</v>
      </c>
      <c r="F237" s="51">
        <f t="shared" si="1"/>
        <v>3915.4678586783657</v>
      </c>
      <c r="G237" s="52">
        <f t="shared" si="2"/>
        <v>63563.978830084605</v>
      </c>
      <c r="H237" s="53">
        <f t="shared" si="3"/>
        <v>458498.40232703078</v>
      </c>
      <c r="I237" s="13"/>
      <c r="J237" s="17" t="str">
        <f t="shared" si="10"/>
        <v/>
      </c>
      <c r="K237" s="15" t="str">
        <f t="shared" si="11"/>
        <v/>
      </c>
      <c r="L237" s="15" t="str">
        <f t="shared" si="6"/>
        <v/>
      </c>
      <c r="M237" s="18" t="str">
        <f t="shared" si="7"/>
        <v/>
      </c>
      <c r="N237" s="15" t="str">
        <f t="shared" si="8"/>
        <v/>
      </c>
      <c r="O237" s="19" t="str">
        <f t="shared" si="9"/>
        <v/>
      </c>
      <c r="P237" s="13"/>
    </row>
    <row r="238" spans="2:16" ht="12.75" customHeight="1" x14ac:dyDescent="0.3">
      <c r="B238" s="13"/>
      <c r="C238" s="50">
        <f t="shared" si="4"/>
        <v>234</v>
      </c>
      <c r="D238" s="52">
        <f t="shared" si="5"/>
        <v>458498.40232703078</v>
      </c>
      <c r="E238" s="52">
        <f t="shared" si="0"/>
        <v>67479.446688762968</v>
      </c>
      <c r="F238" s="51">
        <f t="shared" si="1"/>
        <v>3438.7380174527311</v>
      </c>
      <c r="G238" s="52">
        <f t="shared" si="2"/>
        <v>64040.70867131024</v>
      </c>
      <c r="H238" s="53">
        <f t="shared" si="3"/>
        <v>394457.69365572056</v>
      </c>
      <c r="I238" s="13"/>
      <c r="J238" s="17" t="str">
        <f t="shared" si="10"/>
        <v/>
      </c>
      <c r="K238" s="15" t="str">
        <f t="shared" si="11"/>
        <v/>
      </c>
      <c r="L238" s="15" t="str">
        <f t="shared" si="6"/>
        <v/>
      </c>
      <c r="M238" s="18" t="str">
        <f t="shared" si="7"/>
        <v/>
      </c>
      <c r="N238" s="15" t="str">
        <f t="shared" si="8"/>
        <v/>
      </c>
      <c r="O238" s="19" t="str">
        <f t="shared" si="9"/>
        <v/>
      </c>
      <c r="P238" s="13"/>
    </row>
    <row r="239" spans="2:16" ht="12.75" customHeight="1" x14ac:dyDescent="0.3">
      <c r="B239" s="13"/>
      <c r="C239" s="50">
        <f t="shared" si="4"/>
        <v>235</v>
      </c>
      <c r="D239" s="52">
        <f t="shared" si="5"/>
        <v>394457.69365572056</v>
      </c>
      <c r="E239" s="52">
        <f t="shared" si="0"/>
        <v>67479.446688762968</v>
      </c>
      <c r="F239" s="51">
        <f t="shared" si="1"/>
        <v>2958.4327024179042</v>
      </c>
      <c r="G239" s="52">
        <f t="shared" si="2"/>
        <v>64521.01398634506</v>
      </c>
      <c r="H239" s="53">
        <f t="shared" si="3"/>
        <v>329936.67966937553</v>
      </c>
      <c r="I239" s="13"/>
      <c r="J239" s="17" t="str">
        <f t="shared" si="10"/>
        <v/>
      </c>
      <c r="K239" s="15" t="str">
        <f t="shared" si="11"/>
        <v/>
      </c>
      <c r="L239" s="15" t="str">
        <f t="shared" si="6"/>
        <v/>
      </c>
      <c r="M239" s="18" t="str">
        <f t="shared" si="7"/>
        <v/>
      </c>
      <c r="N239" s="15" t="str">
        <f t="shared" si="8"/>
        <v/>
      </c>
      <c r="O239" s="19" t="str">
        <f t="shared" si="9"/>
        <v/>
      </c>
      <c r="P239" s="13"/>
    </row>
    <row r="240" spans="2:16" ht="12.75" customHeight="1" x14ac:dyDescent="0.3">
      <c r="B240" s="13"/>
      <c r="C240" s="50">
        <f t="shared" si="4"/>
        <v>236</v>
      </c>
      <c r="D240" s="52">
        <f t="shared" si="5"/>
        <v>329936.67966937553</v>
      </c>
      <c r="E240" s="52">
        <f t="shared" si="0"/>
        <v>67479.446688762968</v>
      </c>
      <c r="F240" s="51">
        <f t="shared" si="1"/>
        <v>2474.5250975203166</v>
      </c>
      <c r="G240" s="52">
        <f t="shared" si="2"/>
        <v>65004.921591242652</v>
      </c>
      <c r="H240" s="53">
        <f t="shared" si="3"/>
        <v>264931.75807813287</v>
      </c>
      <c r="I240" s="13"/>
      <c r="J240" s="17" t="str">
        <f t="shared" si="10"/>
        <v/>
      </c>
      <c r="K240" s="15" t="str">
        <f t="shared" si="11"/>
        <v/>
      </c>
      <c r="L240" s="15" t="str">
        <f t="shared" si="6"/>
        <v/>
      </c>
      <c r="M240" s="18" t="str">
        <f t="shared" si="7"/>
        <v/>
      </c>
      <c r="N240" s="15" t="str">
        <f t="shared" si="8"/>
        <v/>
      </c>
      <c r="O240" s="19" t="str">
        <f t="shared" si="9"/>
        <v/>
      </c>
      <c r="P240" s="13"/>
    </row>
    <row r="241" spans="2:16" ht="12.75" customHeight="1" x14ac:dyDescent="0.3">
      <c r="B241" s="13"/>
      <c r="C241" s="50">
        <f t="shared" si="4"/>
        <v>237</v>
      </c>
      <c r="D241" s="52">
        <f t="shared" si="5"/>
        <v>264931.75807813287</v>
      </c>
      <c r="E241" s="52">
        <f t="shared" si="0"/>
        <v>67479.446688762968</v>
      </c>
      <c r="F241" s="51">
        <f t="shared" si="1"/>
        <v>1986.9881855859965</v>
      </c>
      <c r="G241" s="52">
        <f t="shared" si="2"/>
        <v>65492.458503176975</v>
      </c>
      <c r="H241" s="53">
        <f t="shared" si="3"/>
        <v>199439.29957495589</v>
      </c>
      <c r="I241" s="13"/>
      <c r="J241" s="17" t="str">
        <f t="shared" si="10"/>
        <v/>
      </c>
      <c r="K241" s="15" t="str">
        <f t="shared" si="11"/>
        <v/>
      </c>
      <c r="L241" s="15" t="str">
        <f t="shared" si="6"/>
        <v/>
      </c>
      <c r="M241" s="18" t="str">
        <f t="shared" si="7"/>
        <v/>
      </c>
      <c r="N241" s="15" t="str">
        <f t="shared" si="8"/>
        <v/>
      </c>
      <c r="O241" s="19" t="str">
        <f t="shared" si="9"/>
        <v/>
      </c>
      <c r="P241" s="13"/>
    </row>
    <row r="242" spans="2:16" ht="12.75" customHeight="1" x14ac:dyDescent="0.3">
      <c r="B242" s="13"/>
      <c r="C242" s="50">
        <f t="shared" si="4"/>
        <v>238</v>
      </c>
      <c r="D242" s="52">
        <f t="shared" si="5"/>
        <v>199439.29957495589</v>
      </c>
      <c r="E242" s="52">
        <f t="shared" si="0"/>
        <v>67479.446688762968</v>
      </c>
      <c r="F242" s="51">
        <f t="shared" si="1"/>
        <v>1495.794746812169</v>
      </c>
      <c r="G242" s="52">
        <f t="shared" si="2"/>
        <v>65983.651941950797</v>
      </c>
      <c r="H242" s="53">
        <f t="shared" si="3"/>
        <v>133455.64763300511</v>
      </c>
      <c r="I242" s="13"/>
      <c r="J242" s="17" t="str">
        <f t="shared" si="10"/>
        <v/>
      </c>
      <c r="K242" s="15" t="str">
        <f t="shared" si="11"/>
        <v/>
      </c>
      <c r="L242" s="15" t="str">
        <f t="shared" si="6"/>
        <v/>
      </c>
      <c r="M242" s="18" t="str">
        <f t="shared" si="7"/>
        <v/>
      </c>
      <c r="N242" s="15" t="str">
        <f t="shared" si="8"/>
        <v/>
      </c>
      <c r="O242" s="19" t="str">
        <f t="shared" si="9"/>
        <v/>
      </c>
      <c r="P242" s="13"/>
    </row>
    <row r="243" spans="2:16" ht="12.75" customHeight="1" x14ac:dyDescent="0.3">
      <c r="B243" s="13"/>
      <c r="C243" s="50">
        <f t="shared" si="4"/>
        <v>239</v>
      </c>
      <c r="D243" s="52">
        <f t="shared" si="5"/>
        <v>133455.64763300511</v>
      </c>
      <c r="E243" s="52">
        <f t="shared" si="0"/>
        <v>67479.446688762968</v>
      </c>
      <c r="F243" s="51">
        <f t="shared" si="1"/>
        <v>1000.9173572475383</v>
      </c>
      <c r="G243" s="52">
        <f t="shared" si="2"/>
        <v>66478.529331515427</v>
      </c>
      <c r="H243" s="53">
        <f t="shared" si="3"/>
        <v>66977.118301489681</v>
      </c>
      <c r="I243" s="13"/>
      <c r="J243" s="17" t="str">
        <f t="shared" si="10"/>
        <v/>
      </c>
      <c r="K243" s="15" t="str">
        <f t="shared" si="11"/>
        <v/>
      </c>
      <c r="L243" s="15" t="str">
        <f t="shared" si="6"/>
        <v/>
      </c>
      <c r="M243" s="18" t="str">
        <f t="shared" si="7"/>
        <v/>
      </c>
      <c r="N243" s="15" t="str">
        <f t="shared" si="8"/>
        <v/>
      </c>
      <c r="O243" s="19" t="str">
        <f t="shared" si="9"/>
        <v/>
      </c>
      <c r="P243" s="13"/>
    </row>
    <row r="244" spans="2:16" ht="12.75" customHeight="1" x14ac:dyDescent="0.3">
      <c r="B244" s="13"/>
      <c r="C244" s="50">
        <f t="shared" si="4"/>
        <v>240</v>
      </c>
      <c r="D244" s="52">
        <f t="shared" si="5"/>
        <v>66977.118301489681</v>
      </c>
      <c r="E244" s="52">
        <f t="shared" si="0"/>
        <v>67479.446688762968</v>
      </c>
      <c r="F244" s="51">
        <f t="shared" si="1"/>
        <v>502.32838726117257</v>
      </c>
      <c r="G244" s="52">
        <f t="shared" si="2"/>
        <v>66977.118301501789</v>
      </c>
      <c r="H244" s="53">
        <f t="shared" si="3"/>
        <v>-1.2107193470001221E-8</v>
      </c>
      <c r="I244" s="13"/>
      <c r="J244" s="17" t="str">
        <f t="shared" si="10"/>
        <v/>
      </c>
      <c r="K244" s="15" t="str">
        <f t="shared" si="11"/>
        <v/>
      </c>
      <c r="L244" s="15" t="str">
        <f t="shared" si="6"/>
        <v/>
      </c>
      <c r="M244" s="18" t="str">
        <f t="shared" si="7"/>
        <v/>
      </c>
      <c r="N244" s="15" t="str">
        <f t="shared" si="8"/>
        <v/>
      </c>
      <c r="O244" s="19" t="str">
        <f t="shared" si="9"/>
        <v/>
      </c>
      <c r="P244" s="13"/>
    </row>
    <row r="245" spans="2:16" ht="12.75" customHeight="1" x14ac:dyDescent="0.3">
      <c r="B245" s="13"/>
      <c r="C245" s="17" t="str">
        <f t="shared" si="4"/>
        <v/>
      </c>
      <c r="D245" s="15" t="str">
        <f t="shared" si="5"/>
        <v/>
      </c>
      <c r="E245" s="15" t="str">
        <f t="shared" si="0"/>
        <v/>
      </c>
      <c r="F245" s="18" t="str">
        <f t="shared" si="1"/>
        <v/>
      </c>
      <c r="G245" s="15" t="str">
        <f t="shared" si="2"/>
        <v/>
      </c>
      <c r="H245" s="19" t="str">
        <f t="shared" si="3"/>
        <v/>
      </c>
      <c r="I245" s="13"/>
      <c r="J245" s="17" t="str">
        <f t="shared" si="10"/>
        <v/>
      </c>
      <c r="K245" s="15" t="str">
        <f t="shared" si="11"/>
        <v/>
      </c>
      <c r="L245" s="15" t="str">
        <f t="shared" si="6"/>
        <v/>
      </c>
      <c r="M245" s="18" t="str">
        <f t="shared" si="7"/>
        <v/>
      </c>
      <c r="N245" s="15" t="str">
        <f t="shared" si="8"/>
        <v/>
      </c>
      <c r="O245" s="19" t="str">
        <f t="shared" si="9"/>
        <v/>
      </c>
      <c r="P245" s="13"/>
    </row>
    <row r="246" spans="2:16" ht="12.75" customHeight="1" x14ac:dyDescent="0.3">
      <c r="B246" s="13"/>
      <c r="C246" s="17" t="str">
        <f t="shared" si="4"/>
        <v/>
      </c>
      <c r="D246" s="15" t="str">
        <f t="shared" si="5"/>
        <v/>
      </c>
      <c r="E246" s="15" t="str">
        <f t="shared" si="0"/>
        <v/>
      </c>
      <c r="F246" s="18" t="str">
        <f t="shared" si="1"/>
        <v/>
      </c>
      <c r="G246" s="15" t="str">
        <f t="shared" si="2"/>
        <v/>
      </c>
      <c r="H246" s="19" t="str">
        <f t="shared" si="3"/>
        <v/>
      </c>
      <c r="I246" s="13"/>
      <c r="J246" s="17" t="str">
        <f t="shared" si="10"/>
        <v/>
      </c>
      <c r="K246" s="15" t="str">
        <f t="shared" si="11"/>
        <v/>
      </c>
      <c r="L246" s="15" t="str">
        <f t="shared" si="6"/>
        <v/>
      </c>
      <c r="M246" s="18" t="str">
        <f t="shared" si="7"/>
        <v/>
      </c>
      <c r="N246" s="15" t="str">
        <f t="shared" si="8"/>
        <v/>
      </c>
      <c r="O246" s="19" t="str">
        <f t="shared" si="9"/>
        <v/>
      </c>
      <c r="P246" s="13"/>
    </row>
    <row r="247" spans="2:16" ht="12.75" customHeight="1" x14ac:dyDescent="0.3">
      <c r="B247" s="13"/>
      <c r="C247" s="17" t="str">
        <f t="shared" si="4"/>
        <v/>
      </c>
      <c r="D247" s="15" t="str">
        <f t="shared" si="5"/>
        <v/>
      </c>
      <c r="E247" s="15" t="str">
        <f t="shared" si="0"/>
        <v/>
      </c>
      <c r="F247" s="18" t="str">
        <f t="shared" si="1"/>
        <v/>
      </c>
      <c r="G247" s="15" t="str">
        <f t="shared" si="2"/>
        <v/>
      </c>
      <c r="H247" s="19" t="str">
        <f t="shared" si="3"/>
        <v/>
      </c>
      <c r="I247" s="13"/>
      <c r="J247" s="17" t="str">
        <f t="shared" si="10"/>
        <v/>
      </c>
      <c r="K247" s="15" t="str">
        <f t="shared" si="11"/>
        <v/>
      </c>
      <c r="L247" s="15" t="str">
        <f t="shared" si="6"/>
        <v/>
      </c>
      <c r="M247" s="18" t="str">
        <f t="shared" si="7"/>
        <v/>
      </c>
      <c r="N247" s="15" t="str">
        <f t="shared" si="8"/>
        <v/>
      </c>
      <c r="O247" s="19" t="str">
        <f t="shared" si="9"/>
        <v/>
      </c>
      <c r="P247" s="13"/>
    </row>
    <row r="248" spans="2:16" ht="12.75" customHeight="1" x14ac:dyDescent="0.3">
      <c r="B248" s="13"/>
      <c r="C248" s="17" t="str">
        <f t="shared" si="4"/>
        <v/>
      </c>
      <c r="D248" s="15" t="str">
        <f t="shared" si="5"/>
        <v/>
      </c>
      <c r="E248" s="15" t="str">
        <f t="shared" si="0"/>
        <v/>
      </c>
      <c r="F248" s="18" t="str">
        <f t="shared" si="1"/>
        <v/>
      </c>
      <c r="G248" s="15" t="str">
        <f t="shared" si="2"/>
        <v/>
      </c>
      <c r="H248" s="19" t="str">
        <f t="shared" si="3"/>
        <v/>
      </c>
      <c r="I248" s="13"/>
      <c r="J248" s="17" t="str">
        <f t="shared" si="10"/>
        <v/>
      </c>
      <c r="K248" s="15" t="str">
        <f t="shared" si="11"/>
        <v/>
      </c>
      <c r="L248" s="15" t="str">
        <f t="shared" si="6"/>
        <v/>
      </c>
      <c r="M248" s="18" t="str">
        <f t="shared" si="7"/>
        <v/>
      </c>
      <c r="N248" s="15" t="str">
        <f t="shared" si="8"/>
        <v/>
      </c>
      <c r="O248" s="19" t="str">
        <f t="shared" si="9"/>
        <v/>
      </c>
      <c r="P248" s="13"/>
    </row>
    <row r="249" spans="2:16" ht="12.75" customHeight="1" x14ac:dyDescent="0.3">
      <c r="B249" s="13"/>
      <c r="C249" s="17" t="str">
        <f t="shared" si="4"/>
        <v/>
      </c>
      <c r="D249" s="15" t="str">
        <f t="shared" si="5"/>
        <v/>
      </c>
      <c r="E249" s="15" t="str">
        <f t="shared" si="0"/>
        <v/>
      </c>
      <c r="F249" s="18" t="str">
        <f t="shared" si="1"/>
        <v/>
      </c>
      <c r="G249" s="15" t="str">
        <f t="shared" si="2"/>
        <v/>
      </c>
      <c r="H249" s="19" t="str">
        <f t="shared" si="3"/>
        <v/>
      </c>
      <c r="I249" s="13"/>
      <c r="J249" s="17" t="str">
        <f t="shared" si="10"/>
        <v/>
      </c>
      <c r="K249" s="15" t="str">
        <f t="shared" si="11"/>
        <v/>
      </c>
      <c r="L249" s="15" t="str">
        <f t="shared" si="6"/>
        <v/>
      </c>
      <c r="M249" s="18" t="str">
        <f t="shared" si="7"/>
        <v/>
      </c>
      <c r="N249" s="15" t="str">
        <f t="shared" si="8"/>
        <v/>
      </c>
      <c r="O249" s="19" t="str">
        <f t="shared" si="9"/>
        <v/>
      </c>
      <c r="P249" s="13"/>
    </row>
    <row r="250" spans="2:16" ht="12.75" customHeight="1" x14ac:dyDescent="0.3">
      <c r="B250" s="13"/>
      <c r="C250" s="17" t="str">
        <f t="shared" si="4"/>
        <v/>
      </c>
      <c r="D250" s="15" t="str">
        <f t="shared" si="5"/>
        <v/>
      </c>
      <c r="E250" s="15" t="str">
        <f t="shared" si="0"/>
        <v/>
      </c>
      <c r="F250" s="18" t="str">
        <f t="shared" si="1"/>
        <v/>
      </c>
      <c r="G250" s="15" t="str">
        <f t="shared" si="2"/>
        <v/>
      </c>
      <c r="H250" s="19" t="str">
        <f t="shared" si="3"/>
        <v/>
      </c>
      <c r="I250" s="13"/>
      <c r="J250" s="17" t="str">
        <f t="shared" si="10"/>
        <v/>
      </c>
      <c r="K250" s="15" t="str">
        <f t="shared" si="11"/>
        <v/>
      </c>
      <c r="L250" s="15" t="str">
        <f t="shared" si="6"/>
        <v/>
      </c>
      <c r="M250" s="18" t="str">
        <f t="shared" si="7"/>
        <v/>
      </c>
      <c r="N250" s="15" t="str">
        <f t="shared" si="8"/>
        <v/>
      </c>
      <c r="O250" s="19" t="str">
        <f t="shared" si="9"/>
        <v/>
      </c>
      <c r="P250" s="13"/>
    </row>
    <row r="251" spans="2:16" ht="12.75" customHeight="1" x14ac:dyDescent="0.3">
      <c r="B251" s="13"/>
      <c r="C251" s="17" t="str">
        <f t="shared" si="4"/>
        <v/>
      </c>
      <c r="D251" s="15" t="str">
        <f t="shared" si="5"/>
        <v/>
      </c>
      <c r="E251" s="15" t="str">
        <f t="shared" si="0"/>
        <v/>
      </c>
      <c r="F251" s="18" t="str">
        <f t="shared" si="1"/>
        <v/>
      </c>
      <c r="G251" s="15" t="str">
        <f t="shared" si="2"/>
        <v/>
      </c>
      <c r="H251" s="19" t="str">
        <f t="shared" si="3"/>
        <v/>
      </c>
      <c r="I251" s="13"/>
      <c r="J251" s="17" t="str">
        <f t="shared" si="10"/>
        <v/>
      </c>
      <c r="K251" s="15" t="str">
        <f t="shared" si="11"/>
        <v/>
      </c>
      <c r="L251" s="15" t="str">
        <f t="shared" si="6"/>
        <v/>
      </c>
      <c r="M251" s="18" t="str">
        <f t="shared" si="7"/>
        <v/>
      </c>
      <c r="N251" s="15" t="str">
        <f t="shared" si="8"/>
        <v/>
      </c>
      <c r="O251" s="19" t="str">
        <f t="shared" si="9"/>
        <v/>
      </c>
      <c r="P251" s="13"/>
    </row>
    <row r="252" spans="2:16" ht="12.75" customHeight="1" x14ac:dyDescent="0.3">
      <c r="B252" s="13"/>
      <c r="C252" s="17" t="str">
        <f t="shared" si="4"/>
        <v/>
      </c>
      <c r="D252" s="15" t="str">
        <f t="shared" si="5"/>
        <v/>
      </c>
      <c r="E252" s="15" t="str">
        <f t="shared" si="0"/>
        <v/>
      </c>
      <c r="F252" s="18" t="str">
        <f t="shared" si="1"/>
        <v/>
      </c>
      <c r="G252" s="15" t="str">
        <f t="shared" si="2"/>
        <v/>
      </c>
      <c r="H252" s="19" t="str">
        <f t="shared" si="3"/>
        <v/>
      </c>
      <c r="I252" s="13"/>
      <c r="J252" s="17" t="str">
        <f t="shared" si="10"/>
        <v/>
      </c>
      <c r="K252" s="15" t="str">
        <f t="shared" si="11"/>
        <v/>
      </c>
      <c r="L252" s="15" t="str">
        <f t="shared" si="6"/>
        <v/>
      </c>
      <c r="M252" s="18" t="str">
        <f t="shared" si="7"/>
        <v/>
      </c>
      <c r="N252" s="15" t="str">
        <f t="shared" si="8"/>
        <v/>
      </c>
      <c r="O252" s="19" t="str">
        <f t="shared" si="9"/>
        <v/>
      </c>
      <c r="P252" s="13"/>
    </row>
    <row r="253" spans="2:16" ht="12.75" customHeight="1" x14ac:dyDescent="0.3">
      <c r="B253" s="13"/>
      <c r="C253" s="17" t="str">
        <f t="shared" si="4"/>
        <v/>
      </c>
      <c r="D253" s="15" t="str">
        <f t="shared" si="5"/>
        <v/>
      </c>
      <c r="E253" s="15" t="str">
        <f t="shared" si="0"/>
        <v/>
      </c>
      <c r="F253" s="18" t="str">
        <f t="shared" si="1"/>
        <v/>
      </c>
      <c r="G253" s="15" t="str">
        <f t="shared" si="2"/>
        <v/>
      </c>
      <c r="H253" s="19" t="str">
        <f t="shared" si="3"/>
        <v/>
      </c>
      <c r="I253" s="13"/>
      <c r="J253" s="17" t="str">
        <f t="shared" si="10"/>
        <v/>
      </c>
      <c r="K253" s="15" t="str">
        <f t="shared" si="11"/>
        <v/>
      </c>
      <c r="L253" s="15" t="str">
        <f t="shared" si="6"/>
        <v/>
      </c>
      <c r="M253" s="18" t="str">
        <f t="shared" si="7"/>
        <v/>
      </c>
      <c r="N253" s="15" t="str">
        <f t="shared" si="8"/>
        <v/>
      </c>
      <c r="O253" s="19" t="str">
        <f t="shared" si="9"/>
        <v/>
      </c>
      <c r="P253" s="13"/>
    </row>
    <row r="254" spans="2:16" ht="12.75" customHeight="1" x14ac:dyDescent="0.3">
      <c r="B254" s="13"/>
      <c r="C254" s="17" t="str">
        <f t="shared" si="4"/>
        <v/>
      </c>
      <c r="D254" s="15" t="str">
        <f t="shared" si="5"/>
        <v/>
      </c>
      <c r="E254" s="15" t="str">
        <f t="shared" si="0"/>
        <v/>
      </c>
      <c r="F254" s="18" t="str">
        <f t="shared" si="1"/>
        <v/>
      </c>
      <c r="G254" s="15" t="str">
        <f t="shared" si="2"/>
        <v/>
      </c>
      <c r="H254" s="19" t="str">
        <f t="shared" si="3"/>
        <v/>
      </c>
      <c r="I254" s="13"/>
      <c r="J254" s="17" t="str">
        <f t="shared" si="10"/>
        <v/>
      </c>
      <c r="K254" s="15" t="str">
        <f t="shared" si="11"/>
        <v/>
      </c>
      <c r="L254" s="15" t="str">
        <f t="shared" si="6"/>
        <v/>
      </c>
      <c r="M254" s="18" t="str">
        <f t="shared" si="7"/>
        <v/>
      </c>
      <c r="N254" s="15" t="str">
        <f t="shared" si="8"/>
        <v/>
      </c>
      <c r="O254" s="19" t="str">
        <f t="shared" si="9"/>
        <v/>
      </c>
      <c r="P254" s="13"/>
    </row>
    <row r="255" spans="2:16" ht="12.75" customHeight="1" x14ac:dyDescent="0.3">
      <c r="B255" s="13"/>
      <c r="C255" s="17" t="str">
        <f t="shared" si="4"/>
        <v/>
      </c>
      <c r="D255" s="15" t="str">
        <f t="shared" si="5"/>
        <v/>
      </c>
      <c r="E255" s="15" t="str">
        <f t="shared" si="0"/>
        <v/>
      </c>
      <c r="F255" s="18" t="str">
        <f t="shared" si="1"/>
        <v/>
      </c>
      <c r="G255" s="15" t="str">
        <f t="shared" si="2"/>
        <v/>
      </c>
      <c r="H255" s="19" t="str">
        <f t="shared" si="3"/>
        <v/>
      </c>
      <c r="I255" s="13"/>
      <c r="J255" s="17" t="str">
        <f t="shared" si="10"/>
        <v/>
      </c>
      <c r="K255" s="15" t="str">
        <f t="shared" si="11"/>
        <v/>
      </c>
      <c r="L255" s="15" t="str">
        <f t="shared" si="6"/>
        <v/>
      </c>
      <c r="M255" s="18" t="str">
        <f t="shared" si="7"/>
        <v/>
      </c>
      <c r="N255" s="15" t="str">
        <f t="shared" si="8"/>
        <v/>
      </c>
      <c r="O255" s="19" t="str">
        <f t="shared" si="9"/>
        <v/>
      </c>
      <c r="P255" s="13"/>
    </row>
    <row r="256" spans="2:16" ht="12.75" customHeight="1" x14ac:dyDescent="0.3">
      <c r="B256" s="13"/>
      <c r="C256" s="17" t="str">
        <f t="shared" si="4"/>
        <v/>
      </c>
      <c r="D256" s="15" t="str">
        <f t="shared" si="5"/>
        <v/>
      </c>
      <c r="E256" s="15" t="str">
        <f t="shared" si="0"/>
        <v/>
      </c>
      <c r="F256" s="18" t="str">
        <f t="shared" si="1"/>
        <v/>
      </c>
      <c r="G256" s="15" t="str">
        <f t="shared" si="2"/>
        <v/>
      </c>
      <c r="H256" s="19" t="str">
        <f t="shared" si="3"/>
        <v/>
      </c>
      <c r="I256" s="13"/>
      <c r="J256" s="17" t="str">
        <f t="shared" si="10"/>
        <v/>
      </c>
      <c r="K256" s="15" t="str">
        <f t="shared" si="11"/>
        <v/>
      </c>
      <c r="L256" s="15" t="str">
        <f t="shared" si="6"/>
        <v/>
      </c>
      <c r="M256" s="18" t="str">
        <f t="shared" si="7"/>
        <v/>
      </c>
      <c r="N256" s="15" t="str">
        <f t="shared" si="8"/>
        <v/>
      </c>
      <c r="O256" s="19" t="str">
        <f t="shared" si="9"/>
        <v/>
      </c>
      <c r="P256" s="13"/>
    </row>
    <row r="257" spans="2:16" ht="12.75" customHeight="1" x14ac:dyDescent="0.3">
      <c r="B257" s="13"/>
      <c r="C257" s="17" t="str">
        <f t="shared" si="4"/>
        <v/>
      </c>
      <c r="D257" s="15" t="str">
        <f t="shared" si="5"/>
        <v/>
      </c>
      <c r="E257" s="15" t="str">
        <f t="shared" si="0"/>
        <v/>
      </c>
      <c r="F257" s="18" t="str">
        <f t="shared" si="1"/>
        <v/>
      </c>
      <c r="G257" s="15" t="str">
        <f t="shared" si="2"/>
        <v/>
      </c>
      <c r="H257" s="19" t="str">
        <f t="shared" si="3"/>
        <v/>
      </c>
      <c r="I257" s="13"/>
      <c r="J257" s="17" t="str">
        <f t="shared" si="10"/>
        <v/>
      </c>
      <c r="K257" s="15" t="str">
        <f t="shared" si="11"/>
        <v/>
      </c>
      <c r="L257" s="15" t="str">
        <f t="shared" si="6"/>
        <v/>
      </c>
      <c r="M257" s="18" t="str">
        <f t="shared" si="7"/>
        <v/>
      </c>
      <c r="N257" s="15" t="str">
        <f t="shared" si="8"/>
        <v/>
      </c>
      <c r="O257" s="19" t="str">
        <f t="shared" si="9"/>
        <v/>
      </c>
      <c r="P257" s="13"/>
    </row>
    <row r="258" spans="2:16" ht="12.75" customHeight="1" x14ac:dyDescent="0.3">
      <c r="B258" s="13"/>
      <c r="C258" s="17" t="str">
        <f t="shared" si="4"/>
        <v/>
      </c>
      <c r="D258" s="15" t="str">
        <f t="shared" si="5"/>
        <v/>
      </c>
      <c r="E258" s="15" t="str">
        <f t="shared" si="0"/>
        <v/>
      </c>
      <c r="F258" s="18" t="str">
        <f t="shared" si="1"/>
        <v/>
      </c>
      <c r="G258" s="15" t="str">
        <f t="shared" si="2"/>
        <v/>
      </c>
      <c r="H258" s="19" t="str">
        <f t="shared" si="3"/>
        <v/>
      </c>
      <c r="I258" s="13"/>
      <c r="J258" s="17" t="str">
        <f t="shared" si="10"/>
        <v/>
      </c>
      <c r="K258" s="15" t="str">
        <f t="shared" si="11"/>
        <v/>
      </c>
      <c r="L258" s="15" t="str">
        <f t="shared" si="6"/>
        <v/>
      </c>
      <c r="M258" s="18" t="str">
        <f t="shared" si="7"/>
        <v/>
      </c>
      <c r="N258" s="15" t="str">
        <f t="shared" si="8"/>
        <v/>
      </c>
      <c r="O258" s="19" t="str">
        <f t="shared" si="9"/>
        <v/>
      </c>
      <c r="P258" s="13"/>
    </row>
    <row r="259" spans="2:16" ht="12.75" customHeight="1" x14ac:dyDescent="0.3">
      <c r="B259" s="13"/>
      <c r="C259" s="17" t="str">
        <f t="shared" si="4"/>
        <v/>
      </c>
      <c r="D259" s="15" t="str">
        <f t="shared" si="5"/>
        <v/>
      </c>
      <c r="E259" s="15" t="str">
        <f t="shared" si="0"/>
        <v/>
      </c>
      <c r="F259" s="18" t="str">
        <f t="shared" si="1"/>
        <v/>
      </c>
      <c r="G259" s="15" t="str">
        <f t="shared" si="2"/>
        <v/>
      </c>
      <c r="H259" s="19" t="str">
        <f t="shared" si="3"/>
        <v/>
      </c>
      <c r="I259" s="13"/>
      <c r="J259" s="17" t="str">
        <f t="shared" si="10"/>
        <v/>
      </c>
      <c r="K259" s="15" t="str">
        <f t="shared" si="11"/>
        <v/>
      </c>
      <c r="L259" s="15" t="str">
        <f t="shared" si="6"/>
        <v/>
      </c>
      <c r="M259" s="18" t="str">
        <f t="shared" si="7"/>
        <v/>
      </c>
      <c r="N259" s="15" t="str">
        <f t="shared" si="8"/>
        <v/>
      </c>
      <c r="O259" s="19" t="str">
        <f t="shared" si="9"/>
        <v/>
      </c>
      <c r="P259" s="13"/>
    </row>
    <row r="260" spans="2:16" ht="12.75" customHeight="1" x14ac:dyDescent="0.3">
      <c r="B260" s="13"/>
      <c r="C260" s="17" t="str">
        <f t="shared" si="4"/>
        <v/>
      </c>
      <c r="D260" s="15" t="str">
        <f t="shared" si="5"/>
        <v/>
      </c>
      <c r="E260" s="15" t="str">
        <f t="shared" ref="E260:E367" si="12">IF(D260="","",-PMT(D$2/1200,H$2,F$2))</f>
        <v/>
      </c>
      <c r="F260" s="18" t="str">
        <f t="shared" ref="F260:F290" si="13">IF(D260="","",D260*D$2/1200)</f>
        <v/>
      </c>
      <c r="G260" s="15" t="str">
        <f t="shared" ref="G260:G290" si="14">IF(D260="","",E260-F260)</f>
        <v/>
      </c>
      <c r="H260" s="19" t="str">
        <f t="shared" ref="H260:H290" si="15">IF(D260="","",D260-G260)</f>
        <v/>
      </c>
      <c r="I260" s="13"/>
      <c r="J260" s="17" t="str">
        <f t="shared" si="10"/>
        <v/>
      </c>
      <c r="K260" s="15" t="str">
        <f t="shared" si="11"/>
        <v/>
      </c>
      <c r="L260" s="15" t="str">
        <f t="shared" si="6"/>
        <v/>
      </c>
      <c r="M260" s="18" t="str">
        <f t="shared" si="7"/>
        <v/>
      </c>
      <c r="N260" s="15" t="str">
        <f t="shared" si="8"/>
        <v/>
      </c>
      <c r="O260" s="19" t="str">
        <f t="shared" si="9"/>
        <v/>
      </c>
      <c r="P260" s="13"/>
    </row>
    <row r="261" spans="2:16" ht="12.75" customHeight="1" x14ac:dyDescent="0.3">
      <c r="B261" s="13"/>
      <c r="C261" s="17" t="str">
        <f t="shared" ref="C261:C290" si="16">IF(D261="","",C260+1)</f>
        <v/>
      </c>
      <c r="D261" s="15" t="str">
        <f t="shared" ref="D261:D290" si="17">IF(H260&lt;1,"",H260)</f>
        <v/>
      </c>
      <c r="E261" s="15" t="str">
        <f t="shared" si="12"/>
        <v/>
      </c>
      <c r="F261" s="18" t="str">
        <f t="shared" si="13"/>
        <v/>
      </c>
      <c r="G261" s="15" t="str">
        <f t="shared" si="14"/>
        <v/>
      </c>
      <c r="H261" s="19" t="str">
        <f t="shared" si="15"/>
        <v/>
      </c>
      <c r="I261" s="13"/>
      <c r="J261" s="17" t="str">
        <f t="shared" si="10"/>
        <v/>
      </c>
      <c r="K261" s="15" t="str">
        <f t="shared" si="11"/>
        <v/>
      </c>
      <c r="L261" s="15" t="str">
        <f t="shared" si="6"/>
        <v/>
      </c>
      <c r="M261" s="18" t="str">
        <f t="shared" si="7"/>
        <v/>
      </c>
      <c r="N261" s="15" t="str">
        <f t="shared" si="8"/>
        <v/>
      </c>
      <c r="O261" s="19" t="str">
        <f t="shared" si="9"/>
        <v/>
      </c>
      <c r="P261" s="13"/>
    </row>
    <row r="262" spans="2:16" ht="12.75" customHeight="1" x14ac:dyDescent="0.3">
      <c r="B262" s="13"/>
      <c r="C262" s="17" t="str">
        <f t="shared" si="16"/>
        <v/>
      </c>
      <c r="D262" s="15" t="str">
        <f t="shared" si="17"/>
        <v/>
      </c>
      <c r="E262" s="15" t="str">
        <f t="shared" si="12"/>
        <v/>
      </c>
      <c r="F262" s="18" t="str">
        <f t="shared" si="13"/>
        <v/>
      </c>
      <c r="G262" s="15" t="str">
        <f t="shared" si="14"/>
        <v/>
      </c>
      <c r="H262" s="19" t="str">
        <f t="shared" si="15"/>
        <v/>
      </c>
      <c r="I262" s="13"/>
      <c r="J262" s="17" t="str">
        <f t="shared" si="10"/>
        <v/>
      </c>
      <c r="K262" s="15" t="str">
        <f t="shared" si="11"/>
        <v/>
      </c>
      <c r="L262" s="15" t="str">
        <f t="shared" si="6"/>
        <v/>
      </c>
      <c r="M262" s="18" t="str">
        <f t="shared" si="7"/>
        <v/>
      </c>
      <c r="N262" s="15" t="str">
        <f t="shared" si="8"/>
        <v/>
      </c>
      <c r="O262" s="19" t="str">
        <f t="shared" si="9"/>
        <v/>
      </c>
      <c r="P262" s="13"/>
    </row>
    <row r="263" spans="2:16" ht="12.75" customHeight="1" x14ac:dyDescent="0.3">
      <c r="B263" s="13"/>
      <c r="C263" s="17" t="str">
        <f t="shared" si="16"/>
        <v/>
      </c>
      <c r="D263" s="15" t="str">
        <f t="shared" si="17"/>
        <v/>
      </c>
      <c r="E263" s="15" t="str">
        <f t="shared" si="12"/>
        <v/>
      </c>
      <c r="F263" s="18" t="str">
        <f t="shared" si="13"/>
        <v/>
      </c>
      <c r="G263" s="15" t="str">
        <f t="shared" si="14"/>
        <v/>
      </c>
      <c r="H263" s="19" t="str">
        <f t="shared" si="15"/>
        <v/>
      </c>
      <c r="I263" s="13"/>
      <c r="J263" s="17" t="str">
        <f t="shared" si="10"/>
        <v/>
      </c>
      <c r="K263" s="15" t="str">
        <f t="shared" si="11"/>
        <v/>
      </c>
      <c r="L263" s="15" t="str">
        <f t="shared" si="6"/>
        <v/>
      </c>
      <c r="M263" s="18" t="str">
        <f t="shared" si="7"/>
        <v/>
      </c>
      <c r="N263" s="15" t="str">
        <f t="shared" si="8"/>
        <v/>
      </c>
      <c r="O263" s="19" t="str">
        <f t="shared" si="9"/>
        <v/>
      </c>
      <c r="P263" s="13"/>
    </row>
    <row r="264" spans="2:16" ht="12.75" customHeight="1" x14ac:dyDescent="0.3">
      <c r="B264" s="13"/>
      <c r="C264" s="17" t="str">
        <f t="shared" si="16"/>
        <v/>
      </c>
      <c r="D264" s="15" t="str">
        <f t="shared" si="17"/>
        <v/>
      </c>
      <c r="E264" s="15" t="str">
        <f t="shared" si="12"/>
        <v/>
      </c>
      <c r="F264" s="18" t="str">
        <f t="shared" si="13"/>
        <v/>
      </c>
      <c r="G264" s="15" t="str">
        <f t="shared" si="14"/>
        <v/>
      </c>
      <c r="H264" s="19" t="str">
        <f t="shared" si="15"/>
        <v/>
      </c>
      <c r="I264" s="13"/>
      <c r="J264" s="17" t="str">
        <f t="shared" si="10"/>
        <v/>
      </c>
      <c r="K264" s="15" t="str">
        <f t="shared" si="11"/>
        <v/>
      </c>
      <c r="L264" s="15" t="str">
        <f t="shared" si="6"/>
        <v/>
      </c>
      <c r="M264" s="18" t="str">
        <f t="shared" si="7"/>
        <v/>
      </c>
      <c r="N264" s="15" t="str">
        <f t="shared" si="8"/>
        <v/>
      </c>
      <c r="O264" s="19" t="str">
        <f t="shared" si="9"/>
        <v/>
      </c>
      <c r="P264" s="13"/>
    </row>
    <row r="265" spans="2:16" ht="12.75" customHeight="1" x14ac:dyDescent="0.3">
      <c r="B265" s="13"/>
      <c r="C265" s="17" t="str">
        <f t="shared" si="16"/>
        <v/>
      </c>
      <c r="D265" s="15" t="str">
        <f t="shared" si="17"/>
        <v/>
      </c>
      <c r="E265" s="15" t="str">
        <f t="shared" si="12"/>
        <v/>
      </c>
      <c r="F265" s="18" t="str">
        <f t="shared" si="13"/>
        <v/>
      </c>
      <c r="G265" s="15" t="str">
        <f t="shared" si="14"/>
        <v/>
      </c>
      <c r="H265" s="19" t="str">
        <f t="shared" si="15"/>
        <v/>
      </c>
      <c r="I265" s="13"/>
      <c r="J265" s="17" t="str">
        <f t="shared" si="10"/>
        <v/>
      </c>
      <c r="K265" s="15" t="str">
        <f t="shared" si="11"/>
        <v/>
      </c>
      <c r="L265" s="15" t="str">
        <f t="shared" si="6"/>
        <v/>
      </c>
      <c r="M265" s="18" t="str">
        <f t="shared" si="7"/>
        <v/>
      </c>
      <c r="N265" s="15" t="str">
        <f t="shared" si="8"/>
        <v/>
      </c>
      <c r="O265" s="19" t="str">
        <f t="shared" si="9"/>
        <v/>
      </c>
      <c r="P265" s="13"/>
    </row>
    <row r="266" spans="2:16" ht="12.75" customHeight="1" x14ac:dyDescent="0.3">
      <c r="B266" s="13"/>
      <c r="C266" s="17" t="str">
        <f t="shared" si="16"/>
        <v/>
      </c>
      <c r="D266" s="15" t="str">
        <f t="shared" si="17"/>
        <v/>
      </c>
      <c r="E266" s="15" t="str">
        <f t="shared" si="12"/>
        <v/>
      </c>
      <c r="F266" s="18" t="str">
        <f t="shared" si="13"/>
        <v/>
      </c>
      <c r="G266" s="15" t="str">
        <f t="shared" si="14"/>
        <v/>
      </c>
      <c r="H266" s="19" t="str">
        <f t="shared" si="15"/>
        <v/>
      </c>
      <c r="I266" s="13"/>
      <c r="J266" s="17" t="str">
        <f t="shared" si="10"/>
        <v/>
      </c>
      <c r="K266" s="15" t="str">
        <f t="shared" si="11"/>
        <v/>
      </c>
      <c r="L266" s="15" t="str">
        <f t="shared" si="6"/>
        <v/>
      </c>
      <c r="M266" s="18" t="str">
        <f t="shared" si="7"/>
        <v/>
      </c>
      <c r="N266" s="15" t="str">
        <f t="shared" si="8"/>
        <v/>
      </c>
      <c r="O266" s="19" t="str">
        <f t="shared" si="9"/>
        <v/>
      </c>
      <c r="P266" s="13"/>
    </row>
    <row r="267" spans="2:16" ht="12.75" customHeight="1" x14ac:dyDescent="0.3">
      <c r="B267" s="13"/>
      <c r="C267" s="17" t="str">
        <f t="shared" si="16"/>
        <v/>
      </c>
      <c r="D267" s="15" t="str">
        <f t="shared" si="17"/>
        <v/>
      </c>
      <c r="E267" s="15" t="str">
        <f t="shared" si="12"/>
        <v/>
      </c>
      <c r="F267" s="18" t="str">
        <f t="shared" si="13"/>
        <v/>
      </c>
      <c r="G267" s="15" t="str">
        <f t="shared" si="14"/>
        <v/>
      </c>
      <c r="H267" s="19" t="str">
        <f t="shared" si="15"/>
        <v/>
      </c>
      <c r="I267" s="13"/>
      <c r="J267" s="17" t="str">
        <f t="shared" si="10"/>
        <v/>
      </c>
      <c r="K267" s="15" t="str">
        <f t="shared" si="11"/>
        <v/>
      </c>
      <c r="L267" s="15" t="str">
        <f t="shared" si="6"/>
        <v/>
      </c>
      <c r="M267" s="18" t="str">
        <f t="shared" si="7"/>
        <v/>
      </c>
      <c r="N267" s="15" t="str">
        <f t="shared" si="8"/>
        <v/>
      </c>
      <c r="O267" s="19" t="str">
        <f t="shared" si="9"/>
        <v/>
      </c>
      <c r="P267" s="13"/>
    </row>
    <row r="268" spans="2:16" ht="12.75" customHeight="1" x14ac:dyDescent="0.3">
      <c r="B268" s="13"/>
      <c r="C268" s="17" t="str">
        <f t="shared" si="16"/>
        <v/>
      </c>
      <c r="D268" s="15" t="str">
        <f t="shared" si="17"/>
        <v/>
      </c>
      <c r="E268" s="15" t="str">
        <f t="shared" si="12"/>
        <v/>
      </c>
      <c r="F268" s="18" t="str">
        <f t="shared" si="13"/>
        <v/>
      </c>
      <c r="G268" s="15" t="str">
        <f t="shared" si="14"/>
        <v/>
      </c>
      <c r="H268" s="19" t="str">
        <f t="shared" si="15"/>
        <v/>
      </c>
      <c r="I268" s="13"/>
      <c r="J268" s="17" t="str">
        <f t="shared" si="10"/>
        <v/>
      </c>
      <c r="K268" s="15" t="str">
        <f t="shared" si="11"/>
        <v/>
      </c>
      <c r="L268" s="15" t="str">
        <f t="shared" si="6"/>
        <v/>
      </c>
      <c r="M268" s="18" t="str">
        <f t="shared" si="7"/>
        <v/>
      </c>
      <c r="N268" s="15" t="str">
        <f t="shared" si="8"/>
        <v/>
      </c>
      <c r="O268" s="19" t="str">
        <f t="shared" si="9"/>
        <v/>
      </c>
      <c r="P268" s="13"/>
    </row>
    <row r="269" spans="2:16" ht="12.75" customHeight="1" x14ac:dyDescent="0.3">
      <c r="B269" s="13"/>
      <c r="C269" s="17" t="str">
        <f t="shared" si="16"/>
        <v/>
      </c>
      <c r="D269" s="15" t="str">
        <f t="shared" si="17"/>
        <v/>
      </c>
      <c r="E269" s="15" t="str">
        <f t="shared" si="12"/>
        <v/>
      </c>
      <c r="F269" s="18" t="str">
        <f t="shared" si="13"/>
        <v/>
      </c>
      <c r="G269" s="15" t="str">
        <f t="shared" si="14"/>
        <v/>
      </c>
      <c r="H269" s="19" t="str">
        <f t="shared" si="15"/>
        <v/>
      </c>
      <c r="I269" s="13"/>
      <c r="J269" s="17" t="str">
        <f t="shared" si="10"/>
        <v/>
      </c>
      <c r="K269" s="15" t="str">
        <f t="shared" si="11"/>
        <v/>
      </c>
      <c r="L269" s="15" t="str">
        <f t="shared" si="6"/>
        <v/>
      </c>
      <c r="M269" s="18" t="str">
        <f t="shared" si="7"/>
        <v/>
      </c>
      <c r="N269" s="15" t="str">
        <f t="shared" si="8"/>
        <v/>
      </c>
      <c r="O269" s="19" t="str">
        <f t="shared" si="9"/>
        <v/>
      </c>
      <c r="P269" s="13"/>
    </row>
    <row r="270" spans="2:16" ht="12.75" customHeight="1" x14ac:dyDescent="0.3">
      <c r="B270" s="13"/>
      <c r="C270" s="17" t="str">
        <f t="shared" si="16"/>
        <v/>
      </c>
      <c r="D270" s="15" t="str">
        <f t="shared" si="17"/>
        <v/>
      </c>
      <c r="E270" s="15" t="str">
        <f t="shared" si="12"/>
        <v/>
      </c>
      <c r="F270" s="18" t="str">
        <f t="shared" si="13"/>
        <v/>
      </c>
      <c r="G270" s="15" t="str">
        <f t="shared" si="14"/>
        <v/>
      </c>
      <c r="H270" s="19" t="str">
        <f t="shared" si="15"/>
        <v/>
      </c>
      <c r="I270" s="13"/>
      <c r="J270" s="17" t="str">
        <f t="shared" si="10"/>
        <v/>
      </c>
      <c r="K270" s="15" t="str">
        <f t="shared" si="11"/>
        <v/>
      </c>
      <c r="L270" s="15" t="str">
        <f t="shared" si="6"/>
        <v/>
      </c>
      <c r="M270" s="18" t="str">
        <f t="shared" si="7"/>
        <v/>
      </c>
      <c r="N270" s="15" t="str">
        <f t="shared" si="8"/>
        <v/>
      </c>
      <c r="O270" s="19" t="str">
        <f t="shared" si="9"/>
        <v/>
      </c>
      <c r="P270" s="13"/>
    </row>
    <row r="271" spans="2:16" ht="12.75" customHeight="1" x14ac:dyDescent="0.3">
      <c r="B271" s="13"/>
      <c r="C271" s="17" t="str">
        <f t="shared" si="16"/>
        <v/>
      </c>
      <c r="D271" s="15" t="str">
        <f t="shared" si="17"/>
        <v/>
      </c>
      <c r="E271" s="15" t="str">
        <f t="shared" si="12"/>
        <v/>
      </c>
      <c r="F271" s="18" t="str">
        <f t="shared" si="13"/>
        <v/>
      </c>
      <c r="G271" s="15" t="str">
        <f t="shared" si="14"/>
        <v/>
      </c>
      <c r="H271" s="19" t="str">
        <f t="shared" si="15"/>
        <v/>
      </c>
      <c r="I271" s="13"/>
      <c r="J271" s="17" t="str">
        <f t="shared" si="10"/>
        <v/>
      </c>
      <c r="K271" s="15" t="str">
        <f t="shared" si="11"/>
        <v/>
      </c>
      <c r="L271" s="15" t="str">
        <f t="shared" si="6"/>
        <v/>
      </c>
      <c r="M271" s="18" t="str">
        <f t="shared" si="7"/>
        <v/>
      </c>
      <c r="N271" s="15" t="str">
        <f t="shared" si="8"/>
        <v/>
      </c>
      <c r="O271" s="19" t="str">
        <f t="shared" si="9"/>
        <v/>
      </c>
      <c r="P271" s="13"/>
    </row>
    <row r="272" spans="2:16" ht="12.75" customHeight="1" x14ac:dyDescent="0.3">
      <c r="B272" s="13"/>
      <c r="C272" s="17" t="str">
        <f t="shared" si="16"/>
        <v/>
      </c>
      <c r="D272" s="15" t="str">
        <f t="shared" si="17"/>
        <v/>
      </c>
      <c r="E272" s="15" t="str">
        <f t="shared" si="12"/>
        <v/>
      </c>
      <c r="F272" s="18" t="str">
        <f t="shared" si="13"/>
        <v/>
      </c>
      <c r="G272" s="15" t="str">
        <f t="shared" si="14"/>
        <v/>
      </c>
      <c r="H272" s="19" t="str">
        <f t="shared" si="15"/>
        <v/>
      </c>
      <c r="I272" s="13"/>
      <c r="J272" s="17" t="str">
        <f t="shared" si="10"/>
        <v/>
      </c>
      <c r="K272" s="15" t="str">
        <f t="shared" si="11"/>
        <v/>
      </c>
      <c r="L272" s="15" t="str">
        <f t="shared" ref="L272:L367" si="18">IF(K272="","",-PMT(K$2/1200,O$2,M$2))</f>
        <v/>
      </c>
      <c r="M272" s="18" t="str">
        <f t="shared" ref="M272:M310" si="19">IF(K272="","",K272*K$2/1200)</f>
        <v/>
      </c>
      <c r="N272" s="15" t="str">
        <f t="shared" ref="N272:N310" si="20">IF(K272="","",L272-M272)</f>
        <v/>
      </c>
      <c r="O272" s="19" t="str">
        <f t="shared" ref="O272:O310" si="21">IF(K272="","",K272-N272)</f>
        <v/>
      </c>
      <c r="P272" s="13"/>
    </row>
    <row r="273" spans="2:16" ht="12.75" customHeight="1" x14ac:dyDescent="0.3">
      <c r="B273" s="13"/>
      <c r="C273" s="17" t="str">
        <f t="shared" si="16"/>
        <v/>
      </c>
      <c r="D273" s="15" t="str">
        <f t="shared" si="17"/>
        <v/>
      </c>
      <c r="E273" s="15" t="str">
        <f t="shared" si="12"/>
        <v/>
      </c>
      <c r="F273" s="18" t="str">
        <f t="shared" si="13"/>
        <v/>
      </c>
      <c r="G273" s="15" t="str">
        <f t="shared" si="14"/>
        <v/>
      </c>
      <c r="H273" s="19" t="str">
        <f t="shared" si="15"/>
        <v/>
      </c>
      <c r="I273" s="13"/>
      <c r="J273" s="17" t="str">
        <f t="shared" ref="J273:J310" si="22">IF(K273="","",J272+1)</f>
        <v/>
      </c>
      <c r="K273" s="15" t="str">
        <f t="shared" ref="K273:K310" si="23">IF(O272&lt;1,"",O272)</f>
        <v/>
      </c>
      <c r="L273" s="15" t="str">
        <f t="shared" si="18"/>
        <v/>
      </c>
      <c r="M273" s="18" t="str">
        <f t="shared" si="19"/>
        <v/>
      </c>
      <c r="N273" s="15" t="str">
        <f t="shared" si="20"/>
        <v/>
      </c>
      <c r="O273" s="19" t="str">
        <f t="shared" si="21"/>
        <v/>
      </c>
      <c r="P273" s="13"/>
    </row>
    <row r="274" spans="2:16" ht="12.75" customHeight="1" x14ac:dyDescent="0.3">
      <c r="B274" s="13"/>
      <c r="C274" s="17" t="str">
        <f t="shared" si="16"/>
        <v/>
      </c>
      <c r="D274" s="15" t="str">
        <f t="shared" si="17"/>
        <v/>
      </c>
      <c r="E274" s="15" t="str">
        <f t="shared" si="12"/>
        <v/>
      </c>
      <c r="F274" s="18" t="str">
        <f t="shared" si="13"/>
        <v/>
      </c>
      <c r="G274" s="15" t="str">
        <f t="shared" si="14"/>
        <v/>
      </c>
      <c r="H274" s="19" t="str">
        <f t="shared" si="15"/>
        <v/>
      </c>
      <c r="I274" s="13"/>
      <c r="J274" s="17" t="str">
        <f t="shared" si="22"/>
        <v/>
      </c>
      <c r="K274" s="15" t="str">
        <f t="shared" si="23"/>
        <v/>
      </c>
      <c r="L274" s="15" t="str">
        <f t="shared" si="18"/>
        <v/>
      </c>
      <c r="M274" s="18" t="str">
        <f t="shared" si="19"/>
        <v/>
      </c>
      <c r="N274" s="15" t="str">
        <f t="shared" si="20"/>
        <v/>
      </c>
      <c r="O274" s="19" t="str">
        <f t="shared" si="21"/>
        <v/>
      </c>
      <c r="P274" s="13"/>
    </row>
    <row r="275" spans="2:16" ht="12.75" customHeight="1" x14ac:dyDescent="0.3">
      <c r="B275" s="13"/>
      <c r="C275" s="17" t="str">
        <f t="shared" si="16"/>
        <v/>
      </c>
      <c r="D275" s="15" t="str">
        <f t="shared" si="17"/>
        <v/>
      </c>
      <c r="E275" s="15" t="str">
        <f t="shared" si="12"/>
        <v/>
      </c>
      <c r="F275" s="18" t="str">
        <f t="shared" si="13"/>
        <v/>
      </c>
      <c r="G275" s="15" t="str">
        <f t="shared" si="14"/>
        <v/>
      </c>
      <c r="H275" s="19" t="str">
        <f t="shared" si="15"/>
        <v/>
      </c>
      <c r="I275" s="13"/>
      <c r="J275" s="17" t="str">
        <f t="shared" si="22"/>
        <v/>
      </c>
      <c r="K275" s="15" t="str">
        <f t="shared" si="23"/>
        <v/>
      </c>
      <c r="L275" s="15" t="str">
        <f t="shared" si="18"/>
        <v/>
      </c>
      <c r="M275" s="18" t="str">
        <f t="shared" si="19"/>
        <v/>
      </c>
      <c r="N275" s="15" t="str">
        <f t="shared" si="20"/>
        <v/>
      </c>
      <c r="O275" s="19" t="str">
        <f t="shared" si="21"/>
        <v/>
      </c>
      <c r="P275" s="13"/>
    </row>
    <row r="276" spans="2:16" ht="12.75" customHeight="1" x14ac:dyDescent="0.3">
      <c r="B276" s="13"/>
      <c r="C276" s="17" t="str">
        <f t="shared" si="16"/>
        <v/>
      </c>
      <c r="D276" s="15" t="str">
        <f t="shared" si="17"/>
        <v/>
      </c>
      <c r="E276" s="15" t="str">
        <f t="shared" si="12"/>
        <v/>
      </c>
      <c r="F276" s="18" t="str">
        <f t="shared" si="13"/>
        <v/>
      </c>
      <c r="G276" s="15" t="str">
        <f t="shared" si="14"/>
        <v/>
      </c>
      <c r="H276" s="19" t="str">
        <f t="shared" si="15"/>
        <v/>
      </c>
      <c r="I276" s="13"/>
      <c r="J276" s="17" t="str">
        <f t="shared" si="22"/>
        <v/>
      </c>
      <c r="K276" s="15" t="str">
        <f t="shared" si="23"/>
        <v/>
      </c>
      <c r="L276" s="15" t="str">
        <f t="shared" si="18"/>
        <v/>
      </c>
      <c r="M276" s="18" t="str">
        <f t="shared" si="19"/>
        <v/>
      </c>
      <c r="N276" s="15" t="str">
        <f t="shared" si="20"/>
        <v/>
      </c>
      <c r="O276" s="19" t="str">
        <f t="shared" si="21"/>
        <v/>
      </c>
      <c r="P276" s="13"/>
    </row>
    <row r="277" spans="2:16" ht="12.75" customHeight="1" x14ac:dyDescent="0.3">
      <c r="B277" s="13"/>
      <c r="C277" s="17" t="str">
        <f t="shared" si="16"/>
        <v/>
      </c>
      <c r="D277" s="15" t="str">
        <f t="shared" si="17"/>
        <v/>
      </c>
      <c r="E277" s="15" t="str">
        <f t="shared" si="12"/>
        <v/>
      </c>
      <c r="F277" s="18" t="str">
        <f t="shared" si="13"/>
        <v/>
      </c>
      <c r="G277" s="15" t="str">
        <f t="shared" si="14"/>
        <v/>
      </c>
      <c r="H277" s="19" t="str">
        <f t="shared" si="15"/>
        <v/>
      </c>
      <c r="I277" s="13"/>
      <c r="J277" s="17" t="str">
        <f t="shared" si="22"/>
        <v/>
      </c>
      <c r="K277" s="15" t="str">
        <f t="shared" si="23"/>
        <v/>
      </c>
      <c r="L277" s="15" t="str">
        <f t="shared" si="18"/>
        <v/>
      </c>
      <c r="M277" s="18" t="str">
        <f t="shared" si="19"/>
        <v/>
      </c>
      <c r="N277" s="15" t="str">
        <f t="shared" si="20"/>
        <v/>
      </c>
      <c r="O277" s="19" t="str">
        <f t="shared" si="21"/>
        <v/>
      </c>
      <c r="P277" s="13"/>
    </row>
    <row r="278" spans="2:16" ht="12.75" customHeight="1" x14ac:dyDescent="0.3">
      <c r="B278" s="13"/>
      <c r="C278" s="17" t="str">
        <f t="shared" si="16"/>
        <v/>
      </c>
      <c r="D278" s="15" t="str">
        <f t="shared" si="17"/>
        <v/>
      </c>
      <c r="E278" s="15" t="str">
        <f t="shared" si="12"/>
        <v/>
      </c>
      <c r="F278" s="18" t="str">
        <f t="shared" si="13"/>
        <v/>
      </c>
      <c r="G278" s="15" t="str">
        <f t="shared" si="14"/>
        <v/>
      </c>
      <c r="H278" s="19" t="str">
        <f t="shared" si="15"/>
        <v/>
      </c>
      <c r="I278" s="13"/>
      <c r="J278" s="17" t="str">
        <f t="shared" si="22"/>
        <v/>
      </c>
      <c r="K278" s="15" t="str">
        <f t="shared" si="23"/>
        <v/>
      </c>
      <c r="L278" s="15" t="str">
        <f t="shared" si="18"/>
        <v/>
      </c>
      <c r="M278" s="18" t="str">
        <f t="shared" si="19"/>
        <v/>
      </c>
      <c r="N278" s="15" t="str">
        <f t="shared" si="20"/>
        <v/>
      </c>
      <c r="O278" s="19" t="str">
        <f t="shared" si="21"/>
        <v/>
      </c>
      <c r="P278" s="13"/>
    </row>
    <row r="279" spans="2:16" ht="12.75" customHeight="1" x14ac:dyDescent="0.3">
      <c r="B279" s="13"/>
      <c r="C279" s="17" t="str">
        <f t="shared" si="16"/>
        <v/>
      </c>
      <c r="D279" s="15" t="str">
        <f t="shared" si="17"/>
        <v/>
      </c>
      <c r="E279" s="15" t="str">
        <f t="shared" si="12"/>
        <v/>
      </c>
      <c r="F279" s="18" t="str">
        <f t="shared" si="13"/>
        <v/>
      </c>
      <c r="G279" s="15" t="str">
        <f t="shared" si="14"/>
        <v/>
      </c>
      <c r="H279" s="19" t="str">
        <f t="shared" si="15"/>
        <v/>
      </c>
      <c r="I279" s="13"/>
      <c r="J279" s="17" t="str">
        <f t="shared" si="22"/>
        <v/>
      </c>
      <c r="K279" s="15" t="str">
        <f t="shared" si="23"/>
        <v/>
      </c>
      <c r="L279" s="15" t="str">
        <f t="shared" si="18"/>
        <v/>
      </c>
      <c r="M279" s="18" t="str">
        <f t="shared" si="19"/>
        <v/>
      </c>
      <c r="N279" s="15" t="str">
        <f t="shared" si="20"/>
        <v/>
      </c>
      <c r="O279" s="19" t="str">
        <f t="shared" si="21"/>
        <v/>
      </c>
      <c r="P279" s="13"/>
    </row>
    <row r="280" spans="2:16" ht="12.75" customHeight="1" x14ac:dyDescent="0.3">
      <c r="B280" s="13"/>
      <c r="C280" s="17" t="str">
        <f t="shared" si="16"/>
        <v/>
      </c>
      <c r="D280" s="15" t="str">
        <f t="shared" si="17"/>
        <v/>
      </c>
      <c r="E280" s="15" t="str">
        <f t="shared" si="12"/>
        <v/>
      </c>
      <c r="F280" s="18" t="str">
        <f t="shared" si="13"/>
        <v/>
      </c>
      <c r="G280" s="15" t="str">
        <f t="shared" si="14"/>
        <v/>
      </c>
      <c r="H280" s="19" t="str">
        <f t="shared" si="15"/>
        <v/>
      </c>
      <c r="I280" s="13"/>
      <c r="J280" s="17" t="str">
        <f t="shared" si="22"/>
        <v/>
      </c>
      <c r="K280" s="15" t="str">
        <f t="shared" si="23"/>
        <v/>
      </c>
      <c r="L280" s="15" t="str">
        <f t="shared" si="18"/>
        <v/>
      </c>
      <c r="M280" s="18" t="str">
        <f t="shared" si="19"/>
        <v/>
      </c>
      <c r="N280" s="15" t="str">
        <f t="shared" si="20"/>
        <v/>
      </c>
      <c r="O280" s="19" t="str">
        <f t="shared" si="21"/>
        <v/>
      </c>
      <c r="P280" s="13"/>
    </row>
    <row r="281" spans="2:16" ht="12.75" customHeight="1" x14ac:dyDescent="0.3">
      <c r="B281" s="13"/>
      <c r="C281" s="17" t="str">
        <f t="shared" si="16"/>
        <v/>
      </c>
      <c r="D281" s="15" t="str">
        <f t="shared" si="17"/>
        <v/>
      </c>
      <c r="E281" s="15" t="str">
        <f t="shared" si="12"/>
        <v/>
      </c>
      <c r="F281" s="18" t="str">
        <f t="shared" si="13"/>
        <v/>
      </c>
      <c r="G281" s="15" t="str">
        <f t="shared" si="14"/>
        <v/>
      </c>
      <c r="H281" s="19" t="str">
        <f t="shared" si="15"/>
        <v/>
      </c>
      <c r="I281" s="13"/>
      <c r="J281" s="17" t="str">
        <f t="shared" si="22"/>
        <v/>
      </c>
      <c r="K281" s="15" t="str">
        <f t="shared" si="23"/>
        <v/>
      </c>
      <c r="L281" s="15" t="str">
        <f t="shared" si="18"/>
        <v/>
      </c>
      <c r="M281" s="18" t="str">
        <f t="shared" si="19"/>
        <v/>
      </c>
      <c r="N281" s="15" t="str">
        <f t="shared" si="20"/>
        <v/>
      </c>
      <c r="O281" s="19" t="str">
        <f t="shared" si="21"/>
        <v/>
      </c>
      <c r="P281" s="13"/>
    </row>
    <row r="282" spans="2:16" ht="12.75" customHeight="1" x14ac:dyDescent="0.3">
      <c r="B282" s="13"/>
      <c r="C282" s="17" t="str">
        <f t="shared" si="16"/>
        <v/>
      </c>
      <c r="D282" s="15" t="str">
        <f t="shared" si="17"/>
        <v/>
      </c>
      <c r="E282" s="15" t="str">
        <f t="shared" si="12"/>
        <v/>
      </c>
      <c r="F282" s="18" t="str">
        <f t="shared" si="13"/>
        <v/>
      </c>
      <c r="G282" s="15" t="str">
        <f t="shared" si="14"/>
        <v/>
      </c>
      <c r="H282" s="19" t="str">
        <f t="shared" si="15"/>
        <v/>
      </c>
      <c r="I282" s="13"/>
      <c r="J282" s="17" t="str">
        <f t="shared" si="22"/>
        <v/>
      </c>
      <c r="K282" s="15" t="str">
        <f t="shared" si="23"/>
        <v/>
      </c>
      <c r="L282" s="15" t="str">
        <f t="shared" si="18"/>
        <v/>
      </c>
      <c r="M282" s="18" t="str">
        <f t="shared" si="19"/>
        <v/>
      </c>
      <c r="N282" s="15" t="str">
        <f t="shared" si="20"/>
        <v/>
      </c>
      <c r="O282" s="19" t="str">
        <f t="shared" si="21"/>
        <v/>
      </c>
      <c r="P282" s="13"/>
    </row>
    <row r="283" spans="2:16" ht="12.75" customHeight="1" x14ac:dyDescent="0.3">
      <c r="B283" s="13"/>
      <c r="C283" s="17" t="str">
        <f t="shared" si="16"/>
        <v/>
      </c>
      <c r="D283" s="15" t="str">
        <f t="shared" si="17"/>
        <v/>
      </c>
      <c r="E283" s="15" t="str">
        <f t="shared" si="12"/>
        <v/>
      </c>
      <c r="F283" s="18" t="str">
        <f t="shared" si="13"/>
        <v/>
      </c>
      <c r="G283" s="15" t="str">
        <f t="shared" si="14"/>
        <v/>
      </c>
      <c r="H283" s="19" t="str">
        <f t="shared" si="15"/>
        <v/>
      </c>
      <c r="I283" s="13"/>
      <c r="J283" s="17" t="str">
        <f t="shared" si="22"/>
        <v/>
      </c>
      <c r="K283" s="15" t="str">
        <f t="shared" si="23"/>
        <v/>
      </c>
      <c r="L283" s="15" t="str">
        <f t="shared" si="18"/>
        <v/>
      </c>
      <c r="M283" s="18" t="str">
        <f t="shared" si="19"/>
        <v/>
      </c>
      <c r="N283" s="15" t="str">
        <f t="shared" si="20"/>
        <v/>
      </c>
      <c r="O283" s="19" t="str">
        <f t="shared" si="21"/>
        <v/>
      </c>
      <c r="P283" s="13"/>
    </row>
    <row r="284" spans="2:16" ht="12.75" customHeight="1" x14ac:dyDescent="0.3">
      <c r="B284" s="13"/>
      <c r="C284" s="17" t="str">
        <f t="shared" si="16"/>
        <v/>
      </c>
      <c r="D284" s="15" t="str">
        <f t="shared" si="17"/>
        <v/>
      </c>
      <c r="E284" s="15" t="str">
        <f t="shared" si="12"/>
        <v/>
      </c>
      <c r="F284" s="18" t="str">
        <f t="shared" si="13"/>
        <v/>
      </c>
      <c r="G284" s="15" t="str">
        <f t="shared" si="14"/>
        <v/>
      </c>
      <c r="H284" s="19" t="str">
        <f t="shared" si="15"/>
        <v/>
      </c>
      <c r="I284" s="13"/>
      <c r="J284" s="17" t="str">
        <f t="shared" si="22"/>
        <v/>
      </c>
      <c r="K284" s="15" t="str">
        <f t="shared" si="23"/>
        <v/>
      </c>
      <c r="L284" s="15" t="str">
        <f t="shared" si="18"/>
        <v/>
      </c>
      <c r="M284" s="18" t="str">
        <f t="shared" si="19"/>
        <v/>
      </c>
      <c r="N284" s="15" t="str">
        <f t="shared" si="20"/>
        <v/>
      </c>
      <c r="O284" s="19" t="str">
        <f t="shared" si="21"/>
        <v/>
      </c>
      <c r="P284" s="13"/>
    </row>
    <row r="285" spans="2:16" ht="12.75" customHeight="1" x14ac:dyDescent="0.3">
      <c r="B285" s="13"/>
      <c r="C285" s="17" t="str">
        <f t="shared" si="16"/>
        <v/>
      </c>
      <c r="D285" s="15" t="str">
        <f t="shared" si="17"/>
        <v/>
      </c>
      <c r="E285" s="15" t="str">
        <f t="shared" si="12"/>
        <v/>
      </c>
      <c r="F285" s="18" t="str">
        <f t="shared" si="13"/>
        <v/>
      </c>
      <c r="G285" s="15" t="str">
        <f t="shared" si="14"/>
        <v/>
      </c>
      <c r="H285" s="19" t="str">
        <f t="shared" si="15"/>
        <v/>
      </c>
      <c r="I285" s="13"/>
      <c r="J285" s="17" t="str">
        <f t="shared" si="22"/>
        <v/>
      </c>
      <c r="K285" s="15" t="str">
        <f t="shared" si="23"/>
        <v/>
      </c>
      <c r="L285" s="15" t="str">
        <f t="shared" si="18"/>
        <v/>
      </c>
      <c r="M285" s="18" t="str">
        <f t="shared" si="19"/>
        <v/>
      </c>
      <c r="N285" s="15" t="str">
        <f t="shared" si="20"/>
        <v/>
      </c>
      <c r="O285" s="19" t="str">
        <f t="shared" si="21"/>
        <v/>
      </c>
      <c r="P285" s="13"/>
    </row>
    <row r="286" spans="2:16" ht="12.75" customHeight="1" x14ac:dyDescent="0.3">
      <c r="B286" s="13"/>
      <c r="C286" s="17" t="str">
        <f t="shared" si="16"/>
        <v/>
      </c>
      <c r="D286" s="15" t="str">
        <f t="shared" si="17"/>
        <v/>
      </c>
      <c r="E286" s="15" t="str">
        <f t="shared" si="12"/>
        <v/>
      </c>
      <c r="F286" s="18" t="str">
        <f t="shared" si="13"/>
        <v/>
      </c>
      <c r="G286" s="15" t="str">
        <f t="shared" si="14"/>
        <v/>
      </c>
      <c r="H286" s="19" t="str">
        <f t="shared" si="15"/>
        <v/>
      </c>
      <c r="I286" s="13"/>
      <c r="J286" s="17" t="str">
        <f t="shared" si="22"/>
        <v/>
      </c>
      <c r="K286" s="15" t="str">
        <f t="shared" si="23"/>
        <v/>
      </c>
      <c r="L286" s="15" t="str">
        <f t="shared" si="18"/>
        <v/>
      </c>
      <c r="M286" s="18" t="str">
        <f t="shared" si="19"/>
        <v/>
      </c>
      <c r="N286" s="15" t="str">
        <f t="shared" si="20"/>
        <v/>
      </c>
      <c r="O286" s="19" t="str">
        <f t="shared" si="21"/>
        <v/>
      </c>
      <c r="P286" s="13"/>
    </row>
    <row r="287" spans="2:16" ht="12.75" customHeight="1" x14ac:dyDescent="0.3">
      <c r="B287" s="13"/>
      <c r="C287" s="17" t="str">
        <f t="shared" si="16"/>
        <v/>
      </c>
      <c r="D287" s="15" t="str">
        <f t="shared" si="17"/>
        <v/>
      </c>
      <c r="E287" s="15" t="str">
        <f t="shared" si="12"/>
        <v/>
      </c>
      <c r="F287" s="18" t="str">
        <f t="shared" si="13"/>
        <v/>
      </c>
      <c r="G287" s="15" t="str">
        <f t="shared" si="14"/>
        <v/>
      </c>
      <c r="H287" s="19" t="str">
        <f t="shared" si="15"/>
        <v/>
      </c>
      <c r="I287" s="13"/>
      <c r="J287" s="17" t="str">
        <f t="shared" si="22"/>
        <v/>
      </c>
      <c r="K287" s="15" t="str">
        <f t="shared" si="23"/>
        <v/>
      </c>
      <c r="L287" s="15" t="str">
        <f t="shared" si="18"/>
        <v/>
      </c>
      <c r="M287" s="18" t="str">
        <f t="shared" si="19"/>
        <v/>
      </c>
      <c r="N287" s="15" t="str">
        <f t="shared" si="20"/>
        <v/>
      </c>
      <c r="O287" s="19" t="str">
        <f t="shared" si="21"/>
        <v/>
      </c>
      <c r="P287" s="13"/>
    </row>
    <row r="288" spans="2:16" ht="12.75" customHeight="1" x14ac:dyDescent="0.3">
      <c r="B288" s="13"/>
      <c r="C288" s="17" t="str">
        <f t="shared" si="16"/>
        <v/>
      </c>
      <c r="D288" s="15" t="str">
        <f t="shared" si="17"/>
        <v/>
      </c>
      <c r="E288" s="15" t="str">
        <f t="shared" si="12"/>
        <v/>
      </c>
      <c r="F288" s="18" t="str">
        <f t="shared" si="13"/>
        <v/>
      </c>
      <c r="G288" s="15" t="str">
        <f t="shared" si="14"/>
        <v/>
      </c>
      <c r="H288" s="19" t="str">
        <f t="shared" si="15"/>
        <v/>
      </c>
      <c r="I288" s="13"/>
      <c r="J288" s="17" t="str">
        <f t="shared" si="22"/>
        <v/>
      </c>
      <c r="K288" s="15" t="str">
        <f t="shared" si="23"/>
        <v/>
      </c>
      <c r="L288" s="15" t="str">
        <f t="shared" si="18"/>
        <v/>
      </c>
      <c r="M288" s="18" t="str">
        <f t="shared" si="19"/>
        <v/>
      </c>
      <c r="N288" s="15" t="str">
        <f t="shared" si="20"/>
        <v/>
      </c>
      <c r="O288" s="19" t="str">
        <f t="shared" si="21"/>
        <v/>
      </c>
      <c r="P288" s="13"/>
    </row>
    <row r="289" spans="2:16" ht="12.75" customHeight="1" x14ac:dyDescent="0.3">
      <c r="B289" s="13"/>
      <c r="C289" s="17" t="str">
        <f t="shared" si="16"/>
        <v/>
      </c>
      <c r="D289" s="15" t="str">
        <f t="shared" si="17"/>
        <v/>
      </c>
      <c r="E289" s="15" t="str">
        <f t="shared" si="12"/>
        <v/>
      </c>
      <c r="F289" s="18" t="str">
        <f t="shared" si="13"/>
        <v/>
      </c>
      <c r="G289" s="15" t="str">
        <f t="shared" si="14"/>
        <v/>
      </c>
      <c r="H289" s="19" t="str">
        <f t="shared" si="15"/>
        <v/>
      </c>
      <c r="I289" s="13"/>
      <c r="J289" s="17" t="str">
        <f t="shared" si="22"/>
        <v/>
      </c>
      <c r="K289" s="15" t="str">
        <f t="shared" si="23"/>
        <v/>
      </c>
      <c r="L289" s="15" t="str">
        <f t="shared" si="18"/>
        <v/>
      </c>
      <c r="M289" s="18" t="str">
        <f t="shared" si="19"/>
        <v/>
      </c>
      <c r="N289" s="15" t="str">
        <f t="shared" si="20"/>
        <v/>
      </c>
      <c r="O289" s="19" t="str">
        <f t="shared" si="21"/>
        <v/>
      </c>
      <c r="P289" s="13"/>
    </row>
    <row r="290" spans="2:16" ht="12.75" customHeight="1" x14ac:dyDescent="0.3">
      <c r="B290" s="13"/>
      <c r="C290" s="17" t="str">
        <f t="shared" si="16"/>
        <v/>
      </c>
      <c r="D290" s="15" t="str">
        <f t="shared" si="17"/>
        <v/>
      </c>
      <c r="E290" s="15" t="str">
        <f t="shared" si="12"/>
        <v/>
      </c>
      <c r="F290" s="18" t="str">
        <f t="shared" si="13"/>
        <v/>
      </c>
      <c r="G290" s="15" t="str">
        <f t="shared" si="14"/>
        <v/>
      </c>
      <c r="H290" s="19" t="str">
        <f t="shared" si="15"/>
        <v/>
      </c>
      <c r="I290" s="13"/>
      <c r="J290" s="17" t="str">
        <f t="shared" si="22"/>
        <v/>
      </c>
      <c r="K290" s="15" t="str">
        <f t="shared" si="23"/>
        <v/>
      </c>
      <c r="L290" s="15" t="str">
        <f t="shared" si="18"/>
        <v/>
      </c>
      <c r="M290" s="18" t="str">
        <f t="shared" si="19"/>
        <v/>
      </c>
      <c r="N290" s="15" t="str">
        <f t="shared" si="20"/>
        <v/>
      </c>
      <c r="O290" s="19" t="str">
        <f t="shared" si="21"/>
        <v/>
      </c>
      <c r="P290" s="13"/>
    </row>
    <row r="291" spans="2:16" ht="12.75" customHeight="1" x14ac:dyDescent="0.3">
      <c r="B291" s="13"/>
      <c r="C291" s="17" t="str">
        <f t="shared" ref="C291:C312" si="24">IF(D291="","",C290+1)</f>
        <v/>
      </c>
      <c r="D291" s="15" t="str">
        <f t="shared" ref="D291:D312" si="25">IF(H290&lt;1,"",H290)</f>
        <v/>
      </c>
      <c r="E291" s="15" t="str">
        <f t="shared" ref="E291:E312" si="26">IF(D291="","",-PMT(D$2/1200,H$2,F$2))</f>
        <v/>
      </c>
      <c r="F291" s="18" t="str">
        <f t="shared" ref="F291:F312" si="27">IF(D291="","",D291*D$2/1200)</f>
        <v/>
      </c>
      <c r="G291" s="15" t="str">
        <f t="shared" ref="G291:G312" si="28">IF(D291="","",E291-F291)</f>
        <v/>
      </c>
      <c r="H291" s="19" t="str">
        <f t="shared" ref="H291:H312" si="29">IF(D291="","",D291-G291)</f>
        <v/>
      </c>
      <c r="I291" s="13"/>
      <c r="J291" s="17" t="str">
        <f t="shared" si="22"/>
        <v/>
      </c>
      <c r="K291" s="15" t="str">
        <f t="shared" si="23"/>
        <v/>
      </c>
      <c r="L291" s="15" t="str">
        <f t="shared" si="18"/>
        <v/>
      </c>
      <c r="M291" s="18" t="str">
        <f t="shared" si="19"/>
        <v/>
      </c>
      <c r="N291" s="15" t="str">
        <f t="shared" si="20"/>
        <v/>
      </c>
      <c r="O291" s="19" t="str">
        <f t="shared" si="21"/>
        <v/>
      </c>
      <c r="P291" s="13"/>
    </row>
    <row r="292" spans="2:16" ht="12.75" customHeight="1" x14ac:dyDescent="0.3">
      <c r="B292" s="13"/>
      <c r="C292" s="17" t="str">
        <f t="shared" si="24"/>
        <v/>
      </c>
      <c r="D292" s="15" t="str">
        <f t="shared" si="25"/>
        <v/>
      </c>
      <c r="E292" s="15" t="str">
        <f t="shared" si="26"/>
        <v/>
      </c>
      <c r="F292" s="18" t="str">
        <f t="shared" si="27"/>
        <v/>
      </c>
      <c r="G292" s="15" t="str">
        <f t="shared" si="28"/>
        <v/>
      </c>
      <c r="H292" s="19" t="str">
        <f t="shared" si="29"/>
        <v/>
      </c>
      <c r="I292" s="13"/>
      <c r="J292" s="17" t="str">
        <f t="shared" si="22"/>
        <v/>
      </c>
      <c r="K292" s="15" t="str">
        <f t="shared" si="23"/>
        <v/>
      </c>
      <c r="L292" s="15" t="str">
        <f t="shared" si="18"/>
        <v/>
      </c>
      <c r="M292" s="18" t="str">
        <f t="shared" si="19"/>
        <v/>
      </c>
      <c r="N292" s="15" t="str">
        <f t="shared" si="20"/>
        <v/>
      </c>
      <c r="O292" s="19" t="str">
        <f t="shared" si="21"/>
        <v/>
      </c>
      <c r="P292" s="13"/>
    </row>
    <row r="293" spans="2:16" ht="12.75" customHeight="1" x14ac:dyDescent="0.3">
      <c r="B293" s="13"/>
      <c r="C293" s="17" t="str">
        <f t="shared" si="24"/>
        <v/>
      </c>
      <c r="D293" s="15" t="str">
        <f t="shared" si="25"/>
        <v/>
      </c>
      <c r="E293" s="15" t="str">
        <f t="shared" si="26"/>
        <v/>
      </c>
      <c r="F293" s="18" t="str">
        <f t="shared" si="27"/>
        <v/>
      </c>
      <c r="G293" s="15" t="str">
        <f t="shared" si="28"/>
        <v/>
      </c>
      <c r="H293" s="19" t="str">
        <f t="shared" si="29"/>
        <v/>
      </c>
      <c r="I293" s="13"/>
      <c r="J293" s="17" t="str">
        <f t="shared" si="22"/>
        <v/>
      </c>
      <c r="K293" s="15" t="str">
        <f t="shared" si="23"/>
        <v/>
      </c>
      <c r="L293" s="15" t="str">
        <f t="shared" si="18"/>
        <v/>
      </c>
      <c r="M293" s="18" t="str">
        <f t="shared" si="19"/>
        <v/>
      </c>
      <c r="N293" s="15" t="str">
        <f t="shared" si="20"/>
        <v/>
      </c>
      <c r="O293" s="19" t="str">
        <f t="shared" si="21"/>
        <v/>
      </c>
      <c r="P293" s="13"/>
    </row>
    <row r="294" spans="2:16" ht="12.75" customHeight="1" x14ac:dyDescent="0.3">
      <c r="B294" s="13"/>
      <c r="C294" s="17" t="str">
        <f t="shared" si="24"/>
        <v/>
      </c>
      <c r="D294" s="15" t="str">
        <f t="shared" si="25"/>
        <v/>
      </c>
      <c r="E294" s="15" t="str">
        <f t="shared" si="26"/>
        <v/>
      </c>
      <c r="F294" s="18" t="str">
        <f t="shared" si="27"/>
        <v/>
      </c>
      <c r="G294" s="15" t="str">
        <f t="shared" si="28"/>
        <v/>
      </c>
      <c r="H294" s="19" t="str">
        <f t="shared" si="29"/>
        <v/>
      </c>
      <c r="I294" s="13"/>
      <c r="J294" s="17" t="str">
        <f t="shared" si="22"/>
        <v/>
      </c>
      <c r="K294" s="15" t="str">
        <f t="shared" si="23"/>
        <v/>
      </c>
      <c r="L294" s="15" t="str">
        <f t="shared" si="18"/>
        <v/>
      </c>
      <c r="M294" s="18" t="str">
        <f t="shared" si="19"/>
        <v/>
      </c>
      <c r="N294" s="15" t="str">
        <f t="shared" si="20"/>
        <v/>
      </c>
      <c r="O294" s="19" t="str">
        <f t="shared" si="21"/>
        <v/>
      </c>
      <c r="P294" s="13"/>
    </row>
    <row r="295" spans="2:16" ht="12.75" customHeight="1" x14ac:dyDescent="0.3">
      <c r="B295" s="13"/>
      <c r="C295" s="17" t="str">
        <f t="shared" si="24"/>
        <v/>
      </c>
      <c r="D295" s="15" t="str">
        <f t="shared" si="25"/>
        <v/>
      </c>
      <c r="E295" s="15" t="str">
        <f t="shared" si="26"/>
        <v/>
      </c>
      <c r="F295" s="18" t="str">
        <f t="shared" si="27"/>
        <v/>
      </c>
      <c r="G295" s="15" t="str">
        <f t="shared" si="28"/>
        <v/>
      </c>
      <c r="H295" s="19" t="str">
        <f t="shared" si="29"/>
        <v/>
      </c>
      <c r="I295" s="13"/>
      <c r="J295" s="17" t="str">
        <f t="shared" si="22"/>
        <v/>
      </c>
      <c r="K295" s="15" t="str">
        <f t="shared" si="23"/>
        <v/>
      </c>
      <c r="L295" s="15" t="str">
        <f t="shared" si="18"/>
        <v/>
      </c>
      <c r="M295" s="18" t="str">
        <f t="shared" si="19"/>
        <v/>
      </c>
      <c r="N295" s="15" t="str">
        <f t="shared" si="20"/>
        <v/>
      </c>
      <c r="O295" s="19" t="str">
        <f t="shared" si="21"/>
        <v/>
      </c>
      <c r="P295" s="13"/>
    </row>
    <row r="296" spans="2:16" ht="12.75" customHeight="1" x14ac:dyDescent="0.3">
      <c r="B296" s="13"/>
      <c r="C296" s="17" t="str">
        <f t="shared" si="24"/>
        <v/>
      </c>
      <c r="D296" s="15" t="str">
        <f t="shared" si="25"/>
        <v/>
      </c>
      <c r="E296" s="15" t="str">
        <f t="shared" si="26"/>
        <v/>
      </c>
      <c r="F296" s="18" t="str">
        <f t="shared" si="27"/>
        <v/>
      </c>
      <c r="G296" s="15" t="str">
        <f t="shared" si="28"/>
        <v/>
      </c>
      <c r="H296" s="19" t="str">
        <f t="shared" si="29"/>
        <v/>
      </c>
      <c r="I296" s="13"/>
      <c r="J296" s="17" t="str">
        <f t="shared" si="22"/>
        <v/>
      </c>
      <c r="K296" s="15" t="str">
        <f t="shared" si="23"/>
        <v/>
      </c>
      <c r="L296" s="15" t="str">
        <f t="shared" si="18"/>
        <v/>
      </c>
      <c r="M296" s="18" t="str">
        <f t="shared" si="19"/>
        <v/>
      </c>
      <c r="N296" s="15" t="str">
        <f t="shared" si="20"/>
        <v/>
      </c>
      <c r="O296" s="19" t="str">
        <f t="shared" si="21"/>
        <v/>
      </c>
      <c r="P296" s="13"/>
    </row>
    <row r="297" spans="2:16" ht="12.75" customHeight="1" x14ac:dyDescent="0.3">
      <c r="B297" s="13"/>
      <c r="C297" s="17" t="str">
        <f t="shared" si="24"/>
        <v/>
      </c>
      <c r="D297" s="15" t="str">
        <f t="shared" si="25"/>
        <v/>
      </c>
      <c r="E297" s="15" t="str">
        <f t="shared" si="26"/>
        <v/>
      </c>
      <c r="F297" s="18" t="str">
        <f t="shared" si="27"/>
        <v/>
      </c>
      <c r="G297" s="15" t="str">
        <f t="shared" si="28"/>
        <v/>
      </c>
      <c r="H297" s="19" t="str">
        <f t="shared" si="29"/>
        <v/>
      </c>
      <c r="I297" s="13"/>
      <c r="J297" s="17" t="str">
        <f t="shared" si="22"/>
        <v/>
      </c>
      <c r="K297" s="15" t="str">
        <f t="shared" si="23"/>
        <v/>
      </c>
      <c r="L297" s="15" t="str">
        <f t="shared" si="18"/>
        <v/>
      </c>
      <c r="M297" s="18" t="str">
        <f t="shared" si="19"/>
        <v/>
      </c>
      <c r="N297" s="15" t="str">
        <f t="shared" si="20"/>
        <v/>
      </c>
      <c r="O297" s="19" t="str">
        <f t="shared" si="21"/>
        <v/>
      </c>
      <c r="P297" s="13"/>
    </row>
    <row r="298" spans="2:16" ht="12.75" customHeight="1" x14ac:dyDescent="0.3">
      <c r="B298" s="13"/>
      <c r="C298" s="17" t="str">
        <f t="shared" si="24"/>
        <v/>
      </c>
      <c r="D298" s="15" t="str">
        <f t="shared" si="25"/>
        <v/>
      </c>
      <c r="E298" s="15" t="str">
        <f t="shared" si="26"/>
        <v/>
      </c>
      <c r="F298" s="18" t="str">
        <f t="shared" si="27"/>
        <v/>
      </c>
      <c r="G298" s="15" t="str">
        <f t="shared" si="28"/>
        <v/>
      </c>
      <c r="H298" s="19" t="str">
        <f t="shared" si="29"/>
        <v/>
      </c>
      <c r="I298" s="13"/>
      <c r="J298" s="17" t="str">
        <f t="shared" si="22"/>
        <v/>
      </c>
      <c r="K298" s="15" t="str">
        <f t="shared" si="23"/>
        <v/>
      </c>
      <c r="L298" s="15" t="str">
        <f t="shared" si="18"/>
        <v/>
      </c>
      <c r="M298" s="18" t="str">
        <f t="shared" si="19"/>
        <v/>
      </c>
      <c r="N298" s="15" t="str">
        <f t="shared" si="20"/>
        <v/>
      </c>
      <c r="O298" s="19" t="str">
        <f t="shared" si="21"/>
        <v/>
      </c>
      <c r="P298" s="13"/>
    </row>
    <row r="299" spans="2:16" ht="12.75" customHeight="1" x14ac:dyDescent="0.3">
      <c r="B299" s="13"/>
      <c r="C299" s="17" t="str">
        <f t="shared" si="24"/>
        <v/>
      </c>
      <c r="D299" s="15" t="str">
        <f t="shared" si="25"/>
        <v/>
      </c>
      <c r="E299" s="15" t="str">
        <f t="shared" si="26"/>
        <v/>
      </c>
      <c r="F299" s="18" t="str">
        <f t="shared" si="27"/>
        <v/>
      </c>
      <c r="G299" s="15" t="str">
        <f t="shared" si="28"/>
        <v/>
      </c>
      <c r="H299" s="19" t="str">
        <f t="shared" si="29"/>
        <v/>
      </c>
      <c r="I299" s="13"/>
      <c r="J299" s="17" t="str">
        <f t="shared" si="22"/>
        <v/>
      </c>
      <c r="K299" s="15" t="str">
        <f t="shared" si="23"/>
        <v/>
      </c>
      <c r="L299" s="15" t="str">
        <f t="shared" si="18"/>
        <v/>
      </c>
      <c r="M299" s="18" t="str">
        <f t="shared" si="19"/>
        <v/>
      </c>
      <c r="N299" s="15" t="str">
        <f t="shared" si="20"/>
        <v/>
      </c>
      <c r="O299" s="19" t="str">
        <f t="shared" si="21"/>
        <v/>
      </c>
      <c r="P299" s="13"/>
    </row>
    <row r="300" spans="2:16" ht="12.75" customHeight="1" x14ac:dyDescent="0.3">
      <c r="B300" s="13"/>
      <c r="C300" s="17" t="str">
        <f t="shared" si="24"/>
        <v/>
      </c>
      <c r="D300" s="15" t="str">
        <f t="shared" si="25"/>
        <v/>
      </c>
      <c r="E300" s="15" t="str">
        <f t="shared" si="26"/>
        <v/>
      </c>
      <c r="F300" s="18" t="str">
        <f t="shared" si="27"/>
        <v/>
      </c>
      <c r="G300" s="15" t="str">
        <f t="shared" si="28"/>
        <v/>
      </c>
      <c r="H300" s="19" t="str">
        <f t="shared" si="29"/>
        <v/>
      </c>
      <c r="I300" s="13"/>
      <c r="J300" s="17" t="str">
        <f t="shared" si="22"/>
        <v/>
      </c>
      <c r="K300" s="15" t="str">
        <f t="shared" si="23"/>
        <v/>
      </c>
      <c r="L300" s="15" t="str">
        <f t="shared" si="18"/>
        <v/>
      </c>
      <c r="M300" s="18" t="str">
        <f t="shared" si="19"/>
        <v/>
      </c>
      <c r="N300" s="15" t="str">
        <f t="shared" si="20"/>
        <v/>
      </c>
      <c r="O300" s="19" t="str">
        <f t="shared" si="21"/>
        <v/>
      </c>
      <c r="P300" s="13"/>
    </row>
    <row r="301" spans="2:16" ht="12.75" customHeight="1" x14ac:dyDescent="0.3">
      <c r="B301" s="13"/>
      <c r="C301" s="17" t="str">
        <f t="shared" si="24"/>
        <v/>
      </c>
      <c r="D301" s="15" t="str">
        <f t="shared" si="25"/>
        <v/>
      </c>
      <c r="E301" s="15" t="str">
        <f t="shared" si="26"/>
        <v/>
      </c>
      <c r="F301" s="18" t="str">
        <f t="shared" si="27"/>
        <v/>
      </c>
      <c r="G301" s="15" t="str">
        <f t="shared" si="28"/>
        <v/>
      </c>
      <c r="H301" s="19" t="str">
        <f t="shared" si="29"/>
        <v/>
      </c>
      <c r="I301" s="13"/>
      <c r="J301" s="17" t="str">
        <f t="shared" si="22"/>
        <v/>
      </c>
      <c r="K301" s="15" t="str">
        <f t="shared" si="23"/>
        <v/>
      </c>
      <c r="L301" s="15" t="str">
        <f t="shared" si="18"/>
        <v/>
      </c>
      <c r="M301" s="18" t="str">
        <f t="shared" si="19"/>
        <v/>
      </c>
      <c r="N301" s="15" t="str">
        <f t="shared" si="20"/>
        <v/>
      </c>
      <c r="O301" s="19" t="str">
        <f t="shared" si="21"/>
        <v/>
      </c>
      <c r="P301" s="13"/>
    </row>
    <row r="302" spans="2:16" ht="12.75" customHeight="1" x14ac:dyDescent="0.3">
      <c r="B302" s="13"/>
      <c r="C302" s="17" t="str">
        <f t="shared" si="24"/>
        <v/>
      </c>
      <c r="D302" s="15" t="str">
        <f t="shared" si="25"/>
        <v/>
      </c>
      <c r="E302" s="15" t="str">
        <f t="shared" si="26"/>
        <v/>
      </c>
      <c r="F302" s="18" t="str">
        <f t="shared" si="27"/>
        <v/>
      </c>
      <c r="G302" s="15" t="str">
        <f t="shared" si="28"/>
        <v/>
      </c>
      <c r="H302" s="19" t="str">
        <f t="shared" si="29"/>
        <v/>
      </c>
      <c r="I302" s="13"/>
      <c r="J302" s="17" t="str">
        <f t="shared" si="22"/>
        <v/>
      </c>
      <c r="K302" s="15" t="str">
        <f t="shared" si="23"/>
        <v/>
      </c>
      <c r="L302" s="15" t="str">
        <f t="shared" si="18"/>
        <v/>
      </c>
      <c r="M302" s="18" t="str">
        <f t="shared" si="19"/>
        <v/>
      </c>
      <c r="N302" s="15" t="str">
        <f t="shared" si="20"/>
        <v/>
      </c>
      <c r="O302" s="19" t="str">
        <f t="shared" si="21"/>
        <v/>
      </c>
      <c r="P302" s="13"/>
    </row>
    <row r="303" spans="2:16" ht="12.75" customHeight="1" x14ac:dyDescent="0.3">
      <c r="B303" s="13"/>
      <c r="C303" s="17" t="str">
        <f t="shared" si="24"/>
        <v/>
      </c>
      <c r="D303" s="15" t="str">
        <f t="shared" si="25"/>
        <v/>
      </c>
      <c r="E303" s="15" t="str">
        <f t="shared" si="26"/>
        <v/>
      </c>
      <c r="F303" s="18" t="str">
        <f t="shared" si="27"/>
        <v/>
      </c>
      <c r="G303" s="15" t="str">
        <f t="shared" si="28"/>
        <v/>
      </c>
      <c r="H303" s="19" t="str">
        <f t="shared" si="29"/>
        <v/>
      </c>
      <c r="I303" s="13"/>
      <c r="J303" s="17" t="str">
        <f t="shared" si="22"/>
        <v/>
      </c>
      <c r="K303" s="15" t="str">
        <f t="shared" si="23"/>
        <v/>
      </c>
      <c r="L303" s="15" t="str">
        <f t="shared" si="18"/>
        <v/>
      </c>
      <c r="M303" s="18" t="str">
        <f t="shared" si="19"/>
        <v/>
      </c>
      <c r="N303" s="15" t="str">
        <f t="shared" si="20"/>
        <v/>
      </c>
      <c r="O303" s="19" t="str">
        <f t="shared" si="21"/>
        <v/>
      </c>
      <c r="P303" s="13"/>
    </row>
    <row r="304" spans="2:16" ht="12.75" customHeight="1" x14ac:dyDescent="0.3">
      <c r="B304" s="13"/>
      <c r="C304" s="17" t="str">
        <f t="shared" si="24"/>
        <v/>
      </c>
      <c r="D304" s="15" t="str">
        <f t="shared" si="25"/>
        <v/>
      </c>
      <c r="E304" s="15" t="str">
        <f t="shared" si="26"/>
        <v/>
      </c>
      <c r="F304" s="18" t="str">
        <f t="shared" si="27"/>
        <v/>
      </c>
      <c r="G304" s="15" t="str">
        <f t="shared" si="28"/>
        <v/>
      </c>
      <c r="H304" s="19" t="str">
        <f t="shared" si="29"/>
        <v/>
      </c>
      <c r="I304" s="13"/>
      <c r="J304" s="17" t="str">
        <f t="shared" si="22"/>
        <v/>
      </c>
      <c r="K304" s="15" t="str">
        <f t="shared" si="23"/>
        <v/>
      </c>
      <c r="L304" s="15" t="str">
        <f t="shared" si="18"/>
        <v/>
      </c>
      <c r="M304" s="18" t="str">
        <f t="shared" si="19"/>
        <v/>
      </c>
      <c r="N304" s="15" t="str">
        <f t="shared" si="20"/>
        <v/>
      </c>
      <c r="O304" s="19" t="str">
        <f t="shared" si="21"/>
        <v/>
      </c>
      <c r="P304" s="13"/>
    </row>
    <row r="305" spans="1:21" ht="12.75" customHeight="1" x14ac:dyDescent="0.3">
      <c r="B305" s="13"/>
      <c r="C305" s="17" t="str">
        <f t="shared" si="24"/>
        <v/>
      </c>
      <c r="D305" s="15" t="str">
        <f t="shared" si="25"/>
        <v/>
      </c>
      <c r="E305" s="15" t="str">
        <f t="shared" si="26"/>
        <v/>
      </c>
      <c r="F305" s="18" t="str">
        <f t="shared" si="27"/>
        <v/>
      </c>
      <c r="G305" s="15" t="str">
        <f t="shared" si="28"/>
        <v/>
      </c>
      <c r="H305" s="19" t="str">
        <f t="shared" si="29"/>
        <v/>
      </c>
      <c r="I305" s="13"/>
      <c r="J305" s="17" t="str">
        <f t="shared" si="22"/>
        <v/>
      </c>
      <c r="K305" s="15" t="str">
        <f t="shared" si="23"/>
        <v/>
      </c>
      <c r="L305" s="15" t="str">
        <f t="shared" si="18"/>
        <v/>
      </c>
      <c r="M305" s="18" t="str">
        <f t="shared" si="19"/>
        <v/>
      </c>
      <c r="N305" s="15" t="str">
        <f t="shared" si="20"/>
        <v/>
      </c>
      <c r="O305" s="19" t="str">
        <f t="shared" si="21"/>
        <v/>
      </c>
      <c r="P305" s="13"/>
    </row>
    <row r="306" spans="1:21" ht="12.75" customHeight="1" x14ac:dyDescent="0.3">
      <c r="B306" s="13"/>
      <c r="C306" s="17" t="str">
        <f t="shared" si="24"/>
        <v/>
      </c>
      <c r="D306" s="15" t="str">
        <f t="shared" si="25"/>
        <v/>
      </c>
      <c r="E306" s="15" t="str">
        <f t="shared" si="26"/>
        <v/>
      </c>
      <c r="F306" s="18" t="str">
        <f t="shared" si="27"/>
        <v/>
      </c>
      <c r="G306" s="15" t="str">
        <f t="shared" si="28"/>
        <v/>
      </c>
      <c r="H306" s="19" t="str">
        <f t="shared" si="29"/>
        <v/>
      </c>
      <c r="I306" s="13"/>
      <c r="J306" s="17" t="str">
        <f t="shared" si="22"/>
        <v/>
      </c>
      <c r="K306" s="15" t="str">
        <f t="shared" si="23"/>
        <v/>
      </c>
      <c r="L306" s="15" t="str">
        <f t="shared" si="18"/>
        <v/>
      </c>
      <c r="M306" s="18" t="str">
        <f t="shared" si="19"/>
        <v/>
      </c>
      <c r="N306" s="15" t="str">
        <f t="shared" si="20"/>
        <v/>
      </c>
      <c r="O306" s="19" t="str">
        <f t="shared" si="21"/>
        <v/>
      </c>
      <c r="P306" s="13"/>
    </row>
    <row r="307" spans="1:21" ht="12.75" customHeight="1" x14ac:dyDescent="0.3">
      <c r="B307" s="13"/>
      <c r="C307" s="17" t="str">
        <f t="shared" si="24"/>
        <v/>
      </c>
      <c r="D307" s="15" t="str">
        <f t="shared" si="25"/>
        <v/>
      </c>
      <c r="E307" s="15" t="str">
        <f t="shared" si="26"/>
        <v/>
      </c>
      <c r="F307" s="18" t="str">
        <f t="shared" si="27"/>
        <v/>
      </c>
      <c r="G307" s="15" t="str">
        <f t="shared" si="28"/>
        <v/>
      </c>
      <c r="H307" s="19" t="str">
        <f t="shared" si="29"/>
        <v/>
      </c>
      <c r="I307" s="13"/>
      <c r="J307" s="17" t="str">
        <f t="shared" si="22"/>
        <v/>
      </c>
      <c r="K307" s="15" t="str">
        <f t="shared" si="23"/>
        <v/>
      </c>
      <c r="L307" s="15" t="str">
        <f t="shared" si="18"/>
        <v/>
      </c>
      <c r="M307" s="18" t="str">
        <f t="shared" si="19"/>
        <v/>
      </c>
      <c r="N307" s="15" t="str">
        <f t="shared" si="20"/>
        <v/>
      </c>
      <c r="O307" s="19" t="str">
        <f t="shared" si="21"/>
        <v/>
      </c>
      <c r="P307" s="13"/>
    </row>
    <row r="308" spans="1:21" ht="12.75" customHeight="1" x14ac:dyDescent="0.3">
      <c r="B308" s="13"/>
      <c r="C308" s="17" t="str">
        <f t="shared" si="24"/>
        <v/>
      </c>
      <c r="D308" s="15" t="str">
        <f t="shared" si="25"/>
        <v/>
      </c>
      <c r="E308" s="15" t="str">
        <f t="shared" si="26"/>
        <v/>
      </c>
      <c r="F308" s="18" t="str">
        <f t="shared" si="27"/>
        <v/>
      </c>
      <c r="G308" s="15" t="str">
        <f t="shared" si="28"/>
        <v/>
      </c>
      <c r="H308" s="19" t="str">
        <f t="shared" si="29"/>
        <v/>
      </c>
      <c r="I308" s="13"/>
      <c r="J308" s="17" t="str">
        <f t="shared" si="22"/>
        <v/>
      </c>
      <c r="K308" s="15" t="str">
        <f t="shared" si="23"/>
        <v/>
      </c>
      <c r="L308" s="15" t="str">
        <f t="shared" si="18"/>
        <v/>
      </c>
      <c r="M308" s="18" t="str">
        <f t="shared" si="19"/>
        <v/>
      </c>
      <c r="N308" s="15" t="str">
        <f t="shared" si="20"/>
        <v/>
      </c>
      <c r="O308" s="19" t="str">
        <f t="shared" si="21"/>
        <v/>
      </c>
      <c r="P308" s="13"/>
    </row>
    <row r="309" spans="1:21" ht="12.75" customHeight="1" x14ac:dyDescent="0.3">
      <c r="B309" s="13"/>
      <c r="C309" s="17" t="str">
        <f t="shared" si="24"/>
        <v/>
      </c>
      <c r="D309" s="15" t="str">
        <f t="shared" si="25"/>
        <v/>
      </c>
      <c r="E309" s="15" t="str">
        <f t="shared" si="26"/>
        <v/>
      </c>
      <c r="F309" s="18" t="str">
        <f t="shared" si="27"/>
        <v/>
      </c>
      <c r="G309" s="15" t="str">
        <f t="shared" si="28"/>
        <v/>
      </c>
      <c r="H309" s="19" t="str">
        <f t="shared" si="29"/>
        <v/>
      </c>
      <c r="I309" s="13"/>
      <c r="J309" s="17" t="str">
        <f t="shared" si="22"/>
        <v/>
      </c>
      <c r="K309" s="15" t="str">
        <f t="shared" si="23"/>
        <v/>
      </c>
      <c r="L309" s="15" t="str">
        <f t="shared" si="18"/>
        <v/>
      </c>
      <c r="M309" s="18" t="str">
        <f t="shared" si="19"/>
        <v/>
      </c>
      <c r="N309" s="15" t="str">
        <f t="shared" si="20"/>
        <v/>
      </c>
      <c r="O309" s="19" t="str">
        <f t="shared" si="21"/>
        <v/>
      </c>
      <c r="P309" s="13"/>
    </row>
    <row r="310" spans="1:21" ht="12.75" customHeight="1" x14ac:dyDescent="0.3">
      <c r="B310" s="13"/>
      <c r="C310" s="17" t="str">
        <f t="shared" si="24"/>
        <v/>
      </c>
      <c r="D310" s="15" t="str">
        <f t="shared" si="25"/>
        <v/>
      </c>
      <c r="E310" s="15" t="str">
        <f t="shared" si="26"/>
        <v/>
      </c>
      <c r="F310" s="18" t="str">
        <f t="shared" si="27"/>
        <v/>
      </c>
      <c r="G310" s="15" t="str">
        <f t="shared" si="28"/>
        <v/>
      </c>
      <c r="H310" s="19" t="str">
        <f t="shared" si="29"/>
        <v/>
      </c>
      <c r="I310" s="13"/>
      <c r="J310" s="17" t="str">
        <f t="shared" si="22"/>
        <v/>
      </c>
      <c r="K310" s="15" t="str">
        <f t="shared" si="23"/>
        <v/>
      </c>
      <c r="L310" s="15" t="str">
        <f t="shared" si="18"/>
        <v/>
      </c>
      <c r="M310" s="18" t="str">
        <f t="shared" si="19"/>
        <v/>
      </c>
      <c r="N310" s="15" t="str">
        <f t="shared" si="20"/>
        <v/>
      </c>
      <c r="O310" s="19" t="str">
        <f t="shared" si="21"/>
        <v/>
      </c>
      <c r="P310" s="13"/>
    </row>
    <row r="311" spans="1:21" ht="12.75" customHeight="1" x14ac:dyDescent="0.3">
      <c r="B311" s="13"/>
      <c r="C311" s="17" t="str">
        <f t="shared" si="24"/>
        <v/>
      </c>
      <c r="D311" s="15" t="str">
        <f t="shared" si="25"/>
        <v/>
      </c>
      <c r="E311" s="15" t="str">
        <f t="shared" si="26"/>
        <v/>
      </c>
      <c r="F311" s="18" t="str">
        <f t="shared" si="27"/>
        <v/>
      </c>
      <c r="G311" s="15" t="str">
        <f t="shared" si="28"/>
        <v/>
      </c>
      <c r="H311" s="19" t="str">
        <f t="shared" si="29"/>
        <v/>
      </c>
      <c r="I311" s="13"/>
      <c r="J311" s="14"/>
      <c r="K311" s="14"/>
      <c r="L311" s="15" t="str">
        <f t="shared" si="18"/>
        <v/>
      </c>
      <c r="M311" s="18"/>
      <c r="N311" s="14"/>
      <c r="O311" s="14"/>
      <c r="P311" s="13"/>
    </row>
    <row r="312" spans="1:21" ht="12.75" customHeight="1" x14ac:dyDescent="0.3">
      <c r="A312" s="24"/>
      <c r="B312" s="13"/>
      <c r="C312" s="25" t="str">
        <f t="shared" si="24"/>
        <v/>
      </c>
      <c r="D312" s="26" t="str">
        <f t="shared" si="25"/>
        <v/>
      </c>
      <c r="E312" s="26" t="str">
        <f t="shared" si="26"/>
        <v/>
      </c>
      <c r="F312" s="27" t="str">
        <f t="shared" si="27"/>
        <v/>
      </c>
      <c r="G312" s="26" t="str">
        <f t="shared" si="28"/>
        <v/>
      </c>
      <c r="H312" s="28" t="str">
        <f t="shared" si="29"/>
        <v/>
      </c>
      <c r="I312" s="13"/>
      <c r="J312" s="13"/>
      <c r="K312" s="13"/>
      <c r="L312" s="26" t="str">
        <f t="shared" si="18"/>
        <v/>
      </c>
      <c r="M312" s="27"/>
      <c r="N312" s="13"/>
      <c r="O312" s="13"/>
      <c r="P312" s="13"/>
      <c r="Q312" s="24"/>
      <c r="R312" s="24"/>
      <c r="S312" s="24"/>
      <c r="T312" s="24"/>
      <c r="U312" s="24"/>
    </row>
    <row r="313" spans="1:21" ht="12.75" hidden="1" customHeight="1" x14ac:dyDescent="0.3">
      <c r="B313" s="13"/>
      <c r="C313" s="14"/>
      <c r="D313" s="14"/>
      <c r="E313" s="15" t="str">
        <f t="shared" si="12"/>
        <v/>
      </c>
      <c r="F313" s="18"/>
      <c r="G313" s="14"/>
      <c r="H313" s="14"/>
      <c r="I313" s="13"/>
      <c r="J313" s="14"/>
      <c r="K313" s="14"/>
      <c r="L313" s="15" t="str">
        <f t="shared" si="18"/>
        <v/>
      </c>
      <c r="M313" s="18"/>
      <c r="N313" s="14"/>
      <c r="O313" s="14"/>
      <c r="P313" s="13"/>
    </row>
    <row r="314" spans="1:21" ht="12.75" hidden="1" customHeight="1" x14ac:dyDescent="0.3">
      <c r="B314" s="13"/>
      <c r="C314" s="14"/>
      <c r="D314" s="14"/>
      <c r="E314" s="15" t="str">
        <f t="shared" si="12"/>
        <v/>
      </c>
      <c r="F314" s="18"/>
      <c r="G314" s="14"/>
      <c r="H314" s="14"/>
      <c r="I314" s="13"/>
      <c r="J314" s="14"/>
      <c r="K314" s="14"/>
      <c r="L314" s="15" t="str">
        <f t="shared" si="18"/>
        <v/>
      </c>
      <c r="M314" s="18"/>
      <c r="N314" s="14"/>
      <c r="O314" s="14"/>
      <c r="P314" s="13"/>
    </row>
    <row r="315" spans="1:21" ht="12.75" hidden="1" customHeight="1" x14ac:dyDescent="0.3">
      <c r="B315" s="13"/>
      <c r="C315" s="14"/>
      <c r="D315" s="14"/>
      <c r="E315" s="15" t="str">
        <f t="shared" si="12"/>
        <v/>
      </c>
      <c r="F315" s="18"/>
      <c r="G315" s="14"/>
      <c r="H315" s="14"/>
      <c r="I315" s="13"/>
      <c r="J315" s="14"/>
      <c r="K315" s="14"/>
      <c r="L315" s="15" t="str">
        <f t="shared" si="18"/>
        <v/>
      </c>
      <c r="M315" s="18"/>
      <c r="N315" s="14"/>
      <c r="O315" s="14"/>
      <c r="P315" s="13"/>
    </row>
    <row r="316" spans="1:21" ht="12.75" hidden="1" customHeight="1" x14ac:dyDescent="0.3">
      <c r="B316" s="13"/>
      <c r="C316" s="14"/>
      <c r="D316" s="14"/>
      <c r="E316" s="15" t="str">
        <f t="shared" si="12"/>
        <v/>
      </c>
      <c r="F316" s="18"/>
      <c r="G316" s="14"/>
      <c r="H316" s="14"/>
      <c r="I316" s="13"/>
      <c r="J316" s="14"/>
      <c r="K316" s="14"/>
      <c r="L316" s="15" t="str">
        <f t="shared" si="18"/>
        <v/>
      </c>
      <c r="M316" s="18"/>
      <c r="N316" s="14"/>
      <c r="O316" s="14"/>
      <c r="P316" s="13"/>
    </row>
    <row r="317" spans="1:21" ht="12.75" hidden="1" customHeight="1" x14ac:dyDescent="0.3">
      <c r="B317" s="13"/>
      <c r="C317" s="14"/>
      <c r="D317" s="14"/>
      <c r="E317" s="15" t="str">
        <f t="shared" si="12"/>
        <v/>
      </c>
      <c r="F317" s="18"/>
      <c r="G317" s="14"/>
      <c r="H317" s="14"/>
      <c r="I317" s="13"/>
      <c r="J317" s="14"/>
      <c r="K317" s="14"/>
      <c r="L317" s="15" t="str">
        <f t="shared" si="18"/>
        <v/>
      </c>
      <c r="M317" s="18"/>
      <c r="N317" s="14"/>
      <c r="O317" s="14"/>
      <c r="P317" s="13"/>
    </row>
    <row r="318" spans="1:21" ht="12.75" hidden="1" customHeight="1" x14ac:dyDescent="0.3">
      <c r="B318" s="13"/>
      <c r="C318" s="14"/>
      <c r="D318" s="14"/>
      <c r="E318" s="15" t="str">
        <f t="shared" si="12"/>
        <v/>
      </c>
      <c r="F318" s="18"/>
      <c r="G318" s="14"/>
      <c r="H318" s="14"/>
      <c r="I318" s="13"/>
      <c r="J318" s="14"/>
      <c r="K318" s="14"/>
      <c r="L318" s="15" t="str">
        <f t="shared" si="18"/>
        <v/>
      </c>
      <c r="M318" s="18"/>
      <c r="N318" s="14"/>
      <c r="O318" s="14"/>
      <c r="P318" s="13"/>
    </row>
    <row r="319" spans="1:21" ht="12.75" hidden="1" customHeight="1" x14ac:dyDescent="0.3">
      <c r="B319" s="13"/>
      <c r="C319" s="14"/>
      <c r="D319" s="14"/>
      <c r="E319" s="15" t="str">
        <f t="shared" si="12"/>
        <v/>
      </c>
      <c r="F319" s="18"/>
      <c r="G319" s="14"/>
      <c r="H319" s="14"/>
      <c r="I319" s="13"/>
      <c r="J319" s="14"/>
      <c r="K319" s="14"/>
      <c r="L319" s="15" t="str">
        <f t="shared" si="18"/>
        <v/>
      </c>
      <c r="M319" s="18"/>
      <c r="N319" s="14"/>
      <c r="O319" s="14"/>
      <c r="P319" s="13"/>
    </row>
    <row r="320" spans="1:21" ht="12.75" hidden="1" customHeight="1" x14ac:dyDescent="0.3">
      <c r="B320" s="13"/>
      <c r="C320" s="14"/>
      <c r="D320" s="14"/>
      <c r="E320" s="15" t="str">
        <f t="shared" si="12"/>
        <v/>
      </c>
      <c r="F320" s="18"/>
      <c r="G320" s="14"/>
      <c r="H320" s="14"/>
      <c r="I320" s="13"/>
      <c r="J320" s="14"/>
      <c r="K320" s="14"/>
      <c r="L320" s="15" t="str">
        <f t="shared" si="18"/>
        <v/>
      </c>
      <c r="M320" s="18"/>
      <c r="N320" s="14"/>
      <c r="O320" s="14"/>
      <c r="P320" s="13"/>
    </row>
    <row r="321" spans="2:16" ht="12.75" hidden="1" customHeight="1" x14ac:dyDescent="0.3">
      <c r="B321" s="13"/>
      <c r="C321" s="14"/>
      <c r="D321" s="14"/>
      <c r="E321" s="15" t="str">
        <f t="shared" si="12"/>
        <v/>
      </c>
      <c r="F321" s="18"/>
      <c r="G321" s="14"/>
      <c r="H321" s="14"/>
      <c r="I321" s="13"/>
      <c r="J321" s="14"/>
      <c r="K321" s="14"/>
      <c r="L321" s="15" t="str">
        <f t="shared" si="18"/>
        <v/>
      </c>
      <c r="M321" s="18"/>
      <c r="N321" s="14"/>
      <c r="O321" s="14"/>
      <c r="P321" s="13"/>
    </row>
    <row r="322" spans="2:16" ht="12.75" hidden="1" customHeight="1" x14ac:dyDescent="0.3">
      <c r="B322" s="13"/>
      <c r="C322" s="14"/>
      <c r="D322" s="14"/>
      <c r="E322" s="15" t="str">
        <f t="shared" si="12"/>
        <v/>
      </c>
      <c r="F322" s="18"/>
      <c r="G322" s="14"/>
      <c r="H322" s="14"/>
      <c r="I322" s="13"/>
      <c r="J322" s="14"/>
      <c r="K322" s="14"/>
      <c r="L322" s="15" t="str">
        <f t="shared" si="18"/>
        <v/>
      </c>
      <c r="M322" s="18"/>
      <c r="N322" s="14"/>
      <c r="O322" s="14"/>
      <c r="P322" s="13"/>
    </row>
    <row r="323" spans="2:16" ht="12.75" hidden="1" customHeight="1" x14ac:dyDescent="0.3">
      <c r="B323" s="13"/>
      <c r="C323" s="14"/>
      <c r="D323" s="14"/>
      <c r="E323" s="15" t="str">
        <f t="shared" si="12"/>
        <v/>
      </c>
      <c r="F323" s="18"/>
      <c r="G323" s="14"/>
      <c r="H323" s="14"/>
      <c r="I323" s="13"/>
      <c r="J323" s="14"/>
      <c r="K323" s="14"/>
      <c r="L323" s="15" t="str">
        <f t="shared" si="18"/>
        <v/>
      </c>
      <c r="M323" s="18"/>
      <c r="N323" s="14"/>
      <c r="O323" s="14"/>
      <c r="P323" s="13"/>
    </row>
    <row r="324" spans="2:16" ht="12.75" hidden="1" customHeight="1" x14ac:dyDescent="0.3">
      <c r="B324" s="13"/>
      <c r="C324" s="14"/>
      <c r="D324" s="14"/>
      <c r="E324" s="15" t="str">
        <f t="shared" si="12"/>
        <v/>
      </c>
      <c r="F324" s="18"/>
      <c r="G324" s="14"/>
      <c r="H324" s="14"/>
      <c r="I324" s="13"/>
      <c r="J324" s="14"/>
      <c r="K324" s="14"/>
      <c r="L324" s="15" t="str">
        <f t="shared" si="18"/>
        <v/>
      </c>
      <c r="M324" s="18"/>
      <c r="N324" s="14"/>
      <c r="O324" s="14"/>
      <c r="P324" s="13"/>
    </row>
    <row r="325" spans="2:16" ht="12.75" hidden="1" customHeight="1" x14ac:dyDescent="0.3">
      <c r="B325" s="13"/>
      <c r="C325" s="14"/>
      <c r="D325" s="14"/>
      <c r="E325" s="15" t="str">
        <f t="shared" si="12"/>
        <v/>
      </c>
      <c r="F325" s="18"/>
      <c r="G325" s="14"/>
      <c r="H325" s="14"/>
      <c r="I325" s="13"/>
      <c r="J325" s="14"/>
      <c r="K325" s="14"/>
      <c r="L325" s="15" t="str">
        <f t="shared" si="18"/>
        <v/>
      </c>
      <c r="M325" s="18"/>
      <c r="N325" s="14"/>
      <c r="O325" s="14"/>
      <c r="P325" s="13"/>
    </row>
    <row r="326" spans="2:16" ht="12.75" hidden="1" customHeight="1" x14ac:dyDescent="0.3">
      <c r="B326" s="13"/>
      <c r="C326" s="14"/>
      <c r="D326" s="14"/>
      <c r="E326" s="15" t="str">
        <f t="shared" si="12"/>
        <v/>
      </c>
      <c r="F326" s="18"/>
      <c r="G326" s="14"/>
      <c r="H326" s="14"/>
      <c r="I326" s="13"/>
      <c r="J326" s="14"/>
      <c r="K326" s="14"/>
      <c r="L326" s="15" t="str">
        <f t="shared" si="18"/>
        <v/>
      </c>
      <c r="M326" s="18"/>
      <c r="N326" s="14"/>
      <c r="O326" s="14"/>
      <c r="P326" s="13"/>
    </row>
    <row r="327" spans="2:16" ht="12.75" hidden="1" customHeight="1" x14ac:dyDescent="0.3">
      <c r="B327" s="13"/>
      <c r="C327" s="14"/>
      <c r="D327" s="14"/>
      <c r="E327" s="15" t="str">
        <f t="shared" si="12"/>
        <v/>
      </c>
      <c r="F327" s="18"/>
      <c r="G327" s="14"/>
      <c r="H327" s="14"/>
      <c r="I327" s="13"/>
      <c r="J327" s="14"/>
      <c r="K327" s="14"/>
      <c r="L327" s="15" t="str">
        <f t="shared" si="18"/>
        <v/>
      </c>
      <c r="M327" s="18"/>
      <c r="N327" s="14"/>
      <c r="O327" s="14"/>
      <c r="P327" s="13"/>
    </row>
    <row r="328" spans="2:16" ht="12.75" hidden="1" customHeight="1" x14ac:dyDescent="0.3">
      <c r="B328" s="13"/>
      <c r="C328" s="14"/>
      <c r="D328" s="14"/>
      <c r="E328" s="15" t="str">
        <f t="shared" si="12"/>
        <v/>
      </c>
      <c r="F328" s="18"/>
      <c r="G328" s="14"/>
      <c r="H328" s="14"/>
      <c r="I328" s="13"/>
      <c r="J328" s="14"/>
      <c r="K328" s="14"/>
      <c r="L328" s="15" t="str">
        <f t="shared" si="18"/>
        <v/>
      </c>
      <c r="M328" s="18"/>
      <c r="N328" s="14"/>
      <c r="O328" s="14"/>
      <c r="P328" s="13"/>
    </row>
    <row r="329" spans="2:16" ht="12.75" hidden="1" customHeight="1" x14ac:dyDescent="0.3">
      <c r="B329" s="13"/>
      <c r="C329" s="14"/>
      <c r="D329" s="14"/>
      <c r="E329" s="15" t="str">
        <f t="shared" si="12"/>
        <v/>
      </c>
      <c r="F329" s="18"/>
      <c r="G329" s="14"/>
      <c r="H329" s="14"/>
      <c r="I329" s="13"/>
      <c r="J329" s="14"/>
      <c r="K329" s="14"/>
      <c r="L329" s="15" t="str">
        <f t="shared" si="18"/>
        <v/>
      </c>
      <c r="M329" s="18"/>
      <c r="N329" s="14"/>
      <c r="O329" s="14"/>
      <c r="P329" s="13"/>
    </row>
    <row r="330" spans="2:16" ht="12.75" hidden="1" customHeight="1" x14ac:dyDescent="0.3">
      <c r="B330" s="13"/>
      <c r="C330" s="14"/>
      <c r="D330" s="14"/>
      <c r="E330" s="15" t="str">
        <f t="shared" si="12"/>
        <v/>
      </c>
      <c r="F330" s="18"/>
      <c r="G330" s="14"/>
      <c r="H330" s="14"/>
      <c r="I330" s="13"/>
      <c r="J330" s="14"/>
      <c r="K330" s="14"/>
      <c r="L330" s="15" t="str">
        <f t="shared" si="18"/>
        <v/>
      </c>
      <c r="M330" s="18"/>
      <c r="N330" s="14"/>
      <c r="O330" s="14"/>
      <c r="P330" s="13"/>
    </row>
    <row r="331" spans="2:16" ht="12.75" hidden="1" customHeight="1" x14ac:dyDescent="0.3">
      <c r="B331" s="13"/>
      <c r="C331" s="14"/>
      <c r="D331" s="14"/>
      <c r="E331" s="15" t="str">
        <f t="shared" si="12"/>
        <v/>
      </c>
      <c r="F331" s="18"/>
      <c r="G331" s="14"/>
      <c r="H331" s="14"/>
      <c r="I331" s="13"/>
      <c r="J331" s="14"/>
      <c r="K331" s="14"/>
      <c r="L331" s="15" t="str">
        <f t="shared" si="18"/>
        <v/>
      </c>
      <c r="M331" s="18"/>
      <c r="N331" s="14"/>
      <c r="O331" s="14"/>
      <c r="P331" s="13"/>
    </row>
    <row r="332" spans="2:16" ht="12.75" hidden="1" customHeight="1" x14ac:dyDescent="0.3">
      <c r="B332" s="13"/>
      <c r="C332" s="14"/>
      <c r="D332" s="14"/>
      <c r="E332" s="15" t="str">
        <f t="shared" si="12"/>
        <v/>
      </c>
      <c r="F332" s="18"/>
      <c r="G332" s="14"/>
      <c r="H332" s="14"/>
      <c r="I332" s="13"/>
      <c r="J332" s="14"/>
      <c r="K332" s="14"/>
      <c r="L332" s="15" t="str">
        <f t="shared" si="18"/>
        <v/>
      </c>
      <c r="M332" s="18"/>
      <c r="N332" s="14"/>
      <c r="O332" s="14"/>
      <c r="P332" s="13"/>
    </row>
    <row r="333" spans="2:16" ht="12.75" hidden="1" customHeight="1" x14ac:dyDescent="0.3">
      <c r="B333" s="13"/>
      <c r="C333" s="14"/>
      <c r="D333" s="14"/>
      <c r="E333" s="15" t="str">
        <f t="shared" si="12"/>
        <v/>
      </c>
      <c r="F333" s="18"/>
      <c r="G333" s="14"/>
      <c r="H333" s="14"/>
      <c r="I333" s="13"/>
      <c r="J333" s="14"/>
      <c r="K333" s="14"/>
      <c r="L333" s="15" t="str">
        <f t="shared" si="18"/>
        <v/>
      </c>
      <c r="M333" s="18"/>
      <c r="N333" s="14"/>
      <c r="O333" s="14"/>
      <c r="P333" s="13"/>
    </row>
    <row r="334" spans="2:16" ht="12.75" hidden="1" customHeight="1" x14ac:dyDescent="0.3">
      <c r="B334" s="13"/>
      <c r="C334" s="14"/>
      <c r="D334" s="14"/>
      <c r="E334" s="15" t="str">
        <f t="shared" si="12"/>
        <v/>
      </c>
      <c r="F334" s="18"/>
      <c r="G334" s="14"/>
      <c r="H334" s="14"/>
      <c r="I334" s="13"/>
      <c r="J334" s="14"/>
      <c r="K334" s="14"/>
      <c r="L334" s="15" t="str">
        <f t="shared" si="18"/>
        <v/>
      </c>
      <c r="M334" s="18"/>
      <c r="N334" s="14"/>
      <c r="O334" s="14"/>
      <c r="P334" s="13"/>
    </row>
    <row r="335" spans="2:16" ht="12.75" hidden="1" customHeight="1" x14ac:dyDescent="0.3">
      <c r="B335" s="13"/>
      <c r="C335" s="14"/>
      <c r="D335" s="14"/>
      <c r="E335" s="15" t="str">
        <f t="shared" si="12"/>
        <v/>
      </c>
      <c r="F335" s="18"/>
      <c r="G335" s="14"/>
      <c r="H335" s="14"/>
      <c r="I335" s="13"/>
      <c r="J335" s="14"/>
      <c r="K335" s="14"/>
      <c r="L335" s="15" t="str">
        <f t="shared" si="18"/>
        <v/>
      </c>
      <c r="M335" s="18"/>
      <c r="N335" s="14"/>
      <c r="O335" s="14"/>
      <c r="P335" s="13"/>
    </row>
    <row r="336" spans="2:16" ht="12.75" hidden="1" customHeight="1" x14ac:dyDescent="0.3">
      <c r="B336" s="13"/>
      <c r="C336" s="14"/>
      <c r="D336" s="14"/>
      <c r="E336" s="15" t="str">
        <f t="shared" si="12"/>
        <v/>
      </c>
      <c r="F336" s="18"/>
      <c r="G336" s="14"/>
      <c r="H336" s="14"/>
      <c r="I336" s="13"/>
      <c r="J336" s="14"/>
      <c r="K336" s="14"/>
      <c r="L336" s="15" t="str">
        <f t="shared" si="18"/>
        <v/>
      </c>
      <c r="M336" s="18"/>
      <c r="N336" s="14"/>
      <c r="O336" s="14"/>
      <c r="P336" s="13"/>
    </row>
    <row r="337" spans="2:16" ht="12.75" hidden="1" customHeight="1" x14ac:dyDescent="0.3">
      <c r="B337" s="13"/>
      <c r="C337" s="14"/>
      <c r="D337" s="14"/>
      <c r="E337" s="15" t="str">
        <f t="shared" si="12"/>
        <v/>
      </c>
      <c r="F337" s="18"/>
      <c r="G337" s="14"/>
      <c r="H337" s="14"/>
      <c r="I337" s="13"/>
      <c r="J337" s="14"/>
      <c r="K337" s="14"/>
      <c r="L337" s="15" t="str">
        <f t="shared" si="18"/>
        <v/>
      </c>
      <c r="M337" s="18"/>
      <c r="N337" s="14"/>
      <c r="O337" s="14"/>
      <c r="P337" s="13"/>
    </row>
    <row r="338" spans="2:16" ht="12.75" hidden="1" customHeight="1" x14ac:dyDescent="0.3">
      <c r="B338" s="13"/>
      <c r="C338" s="14"/>
      <c r="D338" s="14"/>
      <c r="E338" s="15" t="str">
        <f t="shared" si="12"/>
        <v/>
      </c>
      <c r="F338" s="18"/>
      <c r="G338" s="14"/>
      <c r="H338" s="14"/>
      <c r="I338" s="13"/>
      <c r="J338" s="14"/>
      <c r="K338" s="14"/>
      <c r="L338" s="15" t="str">
        <f t="shared" si="18"/>
        <v/>
      </c>
      <c r="M338" s="18"/>
      <c r="N338" s="14"/>
      <c r="O338" s="14"/>
      <c r="P338" s="13"/>
    </row>
    <row r="339" spans="2:16" ht="12.75" hidden="1" customHeight="1" x14ac:dyDescent="0.3">
      <c r="B339" s="13"/>
      <c r="C339" s="14"/>
      <c r="D339" s="14"/>
      <c r="E339" s="15" t="str">
        <f t="shared" si="12"/>
        <v/>
      </c>
      <c r="F339" s="18"/>
      <c r="G339" s="14"/>
      <c r="H339" s="14"/>
      <c r="I339" s="13"/>
      <c r="J339" s="14"/>
      <c r="K339" s="14"/>
      <c r="L339" s="15" t="str">
        <f t="shared" si="18"/>
        <v/>
      </c>
      <c r="M339" s="18"/>
      <c r="N339" s="14"/>
      <c r="O339" s="14"/>
      <c r="P339" s="13"/>
    </row>
    <row r="340" spans="2:16" ht="12.75" hidden="1" customHeight="1" x14ac:dyDescent="0.3">
      <c r="B340" s="13"/>
      <c r="C340" s="14"/>
      <c r="D340" s="14"/>
      <c r="E340" s="15" t="str">
        <f t="shared" si="12"/>
        <v/>
      </c>
      <c r="F340" s="18"/>
      <c r="G340" s="14"/>
      <c r="H340" s="14"/>
      <c r="I340" s="13"/>
      <c r="J340" s="14"/>
      <c r="K340" s="14"/>
      <c r="L340" s="15" t="str">
        <f t="shared" si="18"/>
        <v/>
      </c>
      <c r="M340" s="18"/>
      <c r="N340" s="14"/>
      <c r="O340" s="14"/>
      <c r="P340" s="13"/>
    </row>
    <row r="341" spans="2:16" ht="12.75" hidden="1" customHeight="1" x14ac:dyDescent="0.3">
      <c r="B341" s="13"/>
      <c r="C341" s="14"/>
      <c r="D341" s="14"/>
      <c r="E341" s="15" t="str">
        <f t="shared" si="12"/>
        <v/>
      </c>
      <c r="F341" s="18"/>
      <c r="G341" s="14"/>
      <c r="H341" s="14"/>
      <c r="I341" s="13"/>
      <c r="J341" s="14"/>
      <c r="K341" s="14"/>
      <c r="L341" s="15" t="str">
        <f t="shared" si="18"/>
        <v/>
      </c>
      <c r="M341" s="18"/>
      <c r="N341" s="14"/>
      <c r="O341" s="14"/>
      <c r="P341" s="13"/>
    </row>
    <row r="342" spans="2:16" ht="12.75" hidden="1" customHeight="1" x14ac:dyDescent="0.3">
      <c r="B342" s="13"/>
      <c r="C342" s="14"/>
      <c r="D342" s="14"/>
      <c r="E342" s="15" t="str">
        <f t="shared" si="12"/>
        <v/>
      </c>
      <c r="F342" s="18"/>
      <c r="G342" s="14"/>
      <c r="H342" s="14"/>
      <c r="I342" s="13"/>
      <c r="J342" s="14"/>
      <c r="K342" s="14"/>
      <c r="L342" s="15" t="str">
        <f t="shared" si="18"/>
        <v/>
      </c>
      <c r="M342" s="18"/>
      <c r="N342" s="14"/>
      <c r="O342" s="14"/>
      <c r="P342" s="13"/>
    </row>
    <row r="343" spans="2:16" ht="12.75" hidden="1" customHeight="1" x14ac:dyDescent="0.3">
      <c r="B343" s="13"/>
      <c r="C343" s="14"/>
      <c r="D343" s="14"/>
      <c r="E343" s="15" t="str">
        <f t="shared" si="12"/>
        <v/>
      </c>
      <c r="F343" s="18"/>
      <c r="G343" s="14"/>
      <c r="H343" s="14"/>
      <c r="I343" s="13"/>
      <c r="J343" s="14"/>
      <c r="K343" s="14"/>
      <c r="L343" s="15" t="str">
        <f t="shared" si="18"/>
        <v/>
      </c>
      <c r="M343" s="18"/>
      <c r="N343" s="14"/>
      <c r="O343" s="14"/>
      <c r="P343" s="13"/>
    </row>
    <row r="344" spans="2:16" ht="12.75" hidden="1" customHeight="1" x14ac:dyDescent="0.3">
      <c r="B344" s="13"/>
      <c r="C344" s="14"/>
      <c r="D344" s="14"/>
      <c r="E344" s="15" t="str">
        <f t="shared" si="12"/>
        <v/>
      </c>
      <c r="F344" s="18"/>
      <c r="G344" s="14"/>
      <c r="H344" s="14"/>
      <c r="I344" s="13"/>
      <c r="J344" s="14"/>
      <c r="K344" s="14"/>
      <c r="L344" s="15" t="str">
        <f t="shared" si="18"/>
        <v/>
      </c>
      <c r="M344" s="18"/>
      <c r="N344" s="14"/>
      <c r="O344" s="14"/>
      <c r="P344" s="13"/>
    </row>
    <row r="345" spans="2:16" ht="12.75" hidden="1" customHeight="1" x14ac:dyDescent="0.3">
      <c r="B345" s="13"/>
      <c r="C345" s="14"/>
      <c r="D345" s="14"/>
      <c r="E345" s="15" t="str">
        <f t="shared" si="12"/>
        <v/>
      </c>
      <c r="F345" s="18"/>
      <c r="G345" s="14"/>
      <c r="H345" s="14"/>
      <c r="I345" s="13"/>
      <c r="J345" s="14"/>
      <c r="K345" s="14"/>
      <c r="L345" s="15" t="str">
        <f t="shared" si="18"/>
        <v/>
      </c>
      <c r="M345" s="18"/>
      <c r="N345" s="14"/>
      <c r="O345" s="14"/>
      <c r="P345" s="13"/>
    </row>
    <row r="346" spans="2:16" ht="12.75" hidden="1" customHeight="1" x14ac:dyDescent="0.3">
      <c r="B346" s="13"/>
      <c r="C346" s="14"/>
      <c r="D346" s="14"/>
      <c r="E346" s="15" t="str">
        <f t="shared" si="12"/>
        <v/>
      </c>
      <c r="F346" s="18"/>
      <c r="G346" s="14"/>
      <c r="H346" s="14"/>
      <c r="I346" s="13"/>
      <c r="J346" s="14"/>
      <c r="K346" s="14"/>
      <c r="L346" s="15" t="str">
        <f t="shared" si="18"/>
        <v/>
      </c>
      <c r="M346" s="18"/>
      <c r="N346" s="14"/>
      <c r="O346" s="14"/>
      <c r="P346" s="13"/>
    </row>
    <row r="347" spans="2:16" ht="12.75" hidden="1" customHeight="1" x14ac:dyDescent="0.3">
      <c r="B347" s="13"/>
      <c r="C347" s="14"/>
      <c r="D347" s="14"/>
      <c r="E347" s="15" t="str">
        <f t="shared" si="12"/>
        <v/>
      </c>
      <c r="F347" s="18"/>
      <c r="G347" s="14"/>
      <c r="H347" s="14"/>
      <c r="I347" s="13"/>
      <c r="J347" s="14"/>
      <c r="K347" s="14"/>
      <c r="L347" s="15" t="str">
        <f t="shared" si="18"/>
        <v/>
      </c>
      <c r="M347" s="18"/>
      <c r="N347" s="14"/>
      <c r="O347" s="14"/>
      <c r="P347" s="13"/>
    </row>
    <row r="348" spans="2:16" ht="12.75" hidden="1" customHeight="1" x14ac:dyDescent="0.3">
      <c r="B348" s="13"/>
      <c r="C348" s="14"/>
      <c r="D348" s="14"/>
      <c r="E348" s="15" t="str">
        <f t="shared" si="12"/>
        <v/>
      </c>
      <c r="F348" s="18"/>
      <c r="G348" s="14"/>
      <c r="H348" s="14"/>
      <c r="I348" s="13"/>
      <c r="J348" s="14"/>
      <c r="K348" s="14"/>
      <c r="L348" s="15" t="str">
        <f t="shared" si="18"/>
        <v/>
      </c>
      <c r="M348" s="18"/>
      <c r="N348" s="14"/>
      <c r="O348" s="14"/>
      <c r="P348" s="13"/>
    </row>
    <row r="349" spans="2:16" ht="12.75" hidden="1" customHeight="1" x14ac:dyDescent="0.3">
      <c r="B349" s="13"/>
      <c r="C349" s="14"/>
      <c r="D349" s="14"/>
      <c r="E349" s="15" t="str">
        <f t="shared" si="12"/>
        <v/>
      </c>
      <c r="F349" s="18"/>
      <c r="G349" s="14"/>
      <c r="H349" s="14"/>
      <c r="I349" s="13"/>
      <c r="J349" s="14"/>
      <c r="K349" s="14"/>
      <c r="L349" s="15" t="str">
        <f t="shared" si="18"/>
        <v/>
      </c>
      <c r="M349" s="18"/>
      <c r="N349" s="14"/>
      <c r="O349" s="14"/>
      <c r="P349" s="13"/>
    </row>
    <row r="350" spans="2:16" ht="12.75" hidden="1" customHeight="1" x14ac:dyDescent="0.3">
      <c r="B350" s="13"/>
      <c r="C350" s="14"/>
      <c r="D350" s="14"/>
      <c r="E350" s="15" t="str">
        <f t="shared" si="12"/>
        <v/>
      </c>
      <c r="F350" s="18"/>
      <c r="G350" s="14"/>
      <c r="H350" s="14"/>
      <c r="I350" s="13"/>
      <c r="J350" s="14"/>
      <c r="K350" s="14"/>
      <c r="L350" s="15" t="str">
        <f t="shared" si="18"/>
        <v/>
      </c>
      <c r="M350" s="18"/>
      <c r="N350" s="14"/>
      <c r="O350" s="14"/>
      <c r="P350" s="13"/>
    </row>
    <row r="351" spans="2:16" ht="12.75" hidden="1" customHeight="1" x14ac:dyDescent="0.3">
      <c r="B351" s="13"/>
      <c r="C351" s="14"/>
      <c r="D351" s="14"/>
      <c r="E351" s="15" t="str">
        <f t="shared" si="12"/>
        <v/>
      </c>
      <c r="F351" s="18"/>
      <c r="G351" s="14"/>
      <c r="H351" s="14"/>
      <c r="I351" s="13"/>
      <c r="J351" s="14"/>
      <c r="K351" s="14"/>
      <c r="L351" s="15" t="str">
        <f t="shared" si="18"/>
        <v/>
      </c>
      <c r="M351" s="18"/>
      <c r="N351" s="14"/>
      <c r="O351" s="14"/>
      <c r="P351" s="13"/>
    </row>
    <row r="352" spans="2:16" ht="12.75" hidden="1" customHeight="1" x14ac:dyDescent="0.3">
      <c r="B352" s="13"/>
      <c r="C352" s="14"/>
      <c r="D352" s="14"/>
      <c r="E352" s="15" t="str">
        <f t="shared" si="12"/>
        <v/>
      </c>
      <c r="F352" s="18"/>
      <c r="G352" s="14"/>
      <c r="H352" s="14"/>
      <c r="I352" s="13"/>
      <c r="J352" s="14"/>
      <c r="K352" s="14"/>
      <c r="L352" s="15" t="str">
        <f t="shared" si="18"/>
        <v/>
      </c>
      <c r="M352" s="18"/>
      <c r="N352" s="14"/>
      <c r="O352" s="14"/>
      <c r="P352" s="13"/>
    </row>
    <row r="353" spans="2:16" ht="12.75" hidden="1" customHeight="1" x14ac:dyDescent="0.3">
      <c r="B353" s="13"/>
      <c r="C353" s="14"/>
      <c r="D353" s="14"/>
      <c r="E353" s="15" t="str">
        <f t="shared" si="12"/>
        <v/>
      </c>
      <c r="F353" s="18"/>
      <c r="G353" s="14"/>
      <c r="H353" s="14"/>
      <c r="I353" s="13"/>
      <c r="J353" s="14"/>
      <c r="K353" s="14"/>
      <c r="L353" s="15" t="str">
        <f t="shared" si="18"/>
        <v/>
      </c>
      <c r="M353" s="18"/>
      <c r="N353" s="14"/>
      <c r="O353" s="14"/>
      <c r="P353" s="13"/>
    </row>
    <row r="354" spans="2:16" ht="12.75" hidden="1" customHeight="1" x14ac:dyDescent="0.3">
      <c r="B354" s="13"/>
      <c r="C354" s="14"/>
      <c r="D354" s="14"/>
      <c r="E354" s="15" t="str">
        <f t="shared" si="12"/>
        <v/>
      </c>
      <c r="F354" s="18"/>
      <c r="G354" s="14"/>
      <c r="H354" s="14"/>
      <c r="I354" s="13"/>
      <c r="J354" s="14"/>
      <c r="K354" s="14"/>
      <c r="L354" s="15" t="str">
        <f t="shared" si="18"/>
        <v/>
      </c>
      <c r="M354" s="18"/>
      <c r="N354" s="14"/>
      <c r="O354" s="14"/>
      <c r="P354" s="13"/>
    </row>
    <row r="355" spans="2:16" ht="12.75" hidden="1" customHeight="1" x14ac:dyDescent="0.3">
      <c r="B355" s="13"/>
      <c r="C355" s="14"/>
      <c r="D355" s="14"/>
      <c r="E355" s="15" t="str">
        <f t="shared" si="12"/>
        <v/>
      </c>
      <c r="F355" s="18"/>
      <c r="G355" s="14"/>
      <c r="H355" s="14"/>
      <c r="I355" s="13"/>
      <c r="J355" s="14"/>
      <c r="K355" s="14"/>
      <c r="L355" s="15" t="str">
        <f t="shared" si="18"/>
        <v/>
      </c>
      <c r="M355" s="18"/>
      <c r="N355" s="14"/>
      <c r="O355" s="14"/>
      <c r="P355" s="13"/>
    </row>
    <row r="356" spans="2:16" ht="12.75" hidden="1" customHeight="1" x14ac:dyDescent="0.3">
      <c r="B356" s="13"/>
      <c r="C356" s="14"/>
      <c r="D356" s="14"/>
      <c r="E356" s="15" t="str">
        <f t="shared" si="12"/>
        <v/>
      </c>
      <c r="F356" s="18"/>
      <c r="G356" s="14"/>
      <c r="H356" s="14"/>
      <c r="I356" s="13"/>
      <c r="J356" s="14"/>
      <c r="K356" s="14"/>
      <c r="L356" s="15" t="str">
        <f t="shared" si="18"/>
        <v/>
      </c>
      <c r="M356" s="18"/>
      <c r="N356" s="14"/>
      <c r="O356" s="14"/>
      <c r="P356" s="13"/>
    </row>
    <row r="357" spans="2:16" ht="12.75" hidden="1" customHeight="1" x14ac:dyDescent="0.3">
      <c r="B357" s="13"/>
      <c r="C357" s="14"/>
      <c r="D357" s="14"/>
      <c r="E357" s="15" t="str">
        <f t="shared" si="12"/>
        <v/>
      </c>
      <c r="F357" s="18"/>
      <c r="G357" s="14"/>
      <c r="H357" s="14"/>
      <c r="I357" s="13"/>
      <c r="J357" s="14"/>
      <c r="K357" s="14"/>
      <c r="L357" s="15" t="str">
        <f t="shared" si="18"/>
        <v/>
      </c>
      <c r="M357" s="18"/>
      <c r="N357" s="14"/>
      <c r="O357" s="14"/>
      <c r="P357" s="13"/>
    </row>
    <row r="358" spans="2:16" ht="12.75" hidden="1" customHeight="1" x14ac:dyDescent="0.3">
      <c r="B358" s="13"/>
      <c r="C358" s="14"/>
      <c r="D358" s="14"/>
      <c r="E358" s="15" t="str">
        <f t="shared" si="12"/>
        <v/>
      </c>
      <c r="F358" s="18"/>
      <c r="G358" s="14"/>
      <c r="H358" s="14"/>
      <c r="I358" s="13"/>
      <c r="J358" s="14"/>
      <c r="K358" s="14"/>
      <c r="L358" s="15" t="str">
        <f t="shared" si="18"/>
        <v/>
      </c>
      <c r="M358" s="18"/>
      <c r="N358" s="14"/>
      <c r="O358" s="14"/>
      <c r="P358" s="13"/>
    </row>
    <row r="359" spans="2:16" ht="12.75" hidden="1" customHeight="1" x14ac:dyDescent="0.3">
      <c r="B359" s="13"/>
      <c r="C359" s="14"/>
      <c r="D359" s="14"/>
      <c r="E359" s="15" t="str">
        <f t="shared" si="12"/>
        <v/>
      </c>
      <c r="F359" s="18"/>
      <c r="G359" s="14"/>
      <c r="H359" s="14"/>
      <c r="I359" s="13"/>
      <c r="J359" s="14"/>
      <c r="K359" s="14"/>
      <c r="L359" s="15" t="str">
        <f t="shared" si="18"/>
        <v/>
      </c>
      <c r="M359" s="18"/>
      <c r="N359" s="14"/>
      <c r="O359" s="14"/>
      <c r="P359" s="13"/>
    </row>
    <row r="360" spans="2:16" ht="12.75" hidden="1" customHeight="1" x14ac:dyDescent="0.3">
      <c r="B360" s="13"/>
      <c r="C360" s="14"/>
      <c r="D360" s="14"/>
      <c r="E360" s="15" t="str">
        <f t="shared" si="12"/>
        <v/>
      </c>
      <c r="F360" s="18"/>
      <c r="G360" s="14"/>
      <c r="H360" s="14"/>
      <c r="I360" s="13"/>
      <c r="J360" s="14"/>
      <c r="K360" s="14"/>
      <c r="L360" s="15" t="str">
        <f t="shared" si="18"/>
        <v/>
      </c>
      <c r="M360" s="18"/>
      <c r="N360" s="14"/>
      <c r="O360" s="14"/>
      <c r="P360" s="13"/>
    </row>
    <row r="361" spans="2:16" ht="12.75" hidden="1" customHeight="1" x14ac:dyDescent="0.3">
      <c r="B361" s="13"/>
      <c r="C361" s="14"/>
      <c r="D361" s="14"/>
      <c r="E361" s="15" t="str">
        <f t="shared" si="12"/>
        <v/>
      </c>
      <c r="F361" s="18"/>
      <c r="G361" s="14"/>
      <c r="H361" s="14"/>
      <c r="I361" s="13"/>
      <c r="J361" s="14"/>
      <c r="K361" s="14"/>
      <c r="L361" s="15" t="str">
        <f t="shared" si="18"/>
        <v/>
      </c>
      <c r="M361" s="18"/>
      <c r="N361" s="14"/>
      <c r="O361" s="14"/>
      <c r="P361" s="13"/>
    </row>
    <row r="362" spans="2:16" ht="12.75" hidden="1" customHeight="1" x14ac:dyDescent="0.3">
      <c r="B362" s="13"/>
      <c r="C362" s="14"/>
      <c r="D362" s="14"/>
      <c r="E362" s="15" t="str">
        <f t="shared" si="12"/>
        <v/>
      </c>
      <c r="F362" s="18"/>
      <c r="G362" s="14"/>
      <c r="H362" s="14"/>
      <c r="I362" s="13"/>
      <c r="J362" s="14"/>
      <c r="K362" s="14"/>
      <c r="L362" s="15" t="str">
        <f t="shared" si="18"/>
        <v/>
      </c>
      <c r="M362" s="18"/>
      <c r="N362" s="14"/>
      <c r="O362" s="14"/>
      <c r="P362" s="13"/>
    </row>
    <row r="363" spans="2:16" ht="12.75" hidden="1" customHeight="1" x14ac:dyDescent="0.3">
      <c r="B363" s="13"/>
      <c r="C363" s="14"/>
      <c r="D363" s="14"/>
      <c r="E363" s="15" t="str">
        <f t="shared" si="12"/>
        <v/>
      </c>
      <c r="F363" s="18"/>
      <c r="G363" s="14"/>
      <c r="H363" s="14"/>
      <c r="I363" s="13"/>
      <c r="J363" s="14"/>
      <c r="K363" s="14"/>
      <c r="L363" s="15" t="str">
        <f t="shared" si="18"/>
        <v/>
      </c>
      <c r="M363" s="18"/>
      <c r="N363" s="14"/>
      <c r="O363" s="14"/>
      <c r="P363" s="13"/>
    </row>
    <row r="364" spans="2:16" ht="12.75" hidden="1" customHeight="1" x14ac:dyDescent="0.3">
      <c r="B364" s="13"/>
      <c r="C364" s="14"/>
      <c r="D364" s="14"/>
      <c r="E364" s="15" t="str">
        <f t="shared" si="12"/>
        <v/>
      </c>
      <c r="F364" s="18"/>
      <c r="G364" s="14"/>
      <c r="H364" s="14"/>
      <c r="I364" s="13"/>
      <c r="J364" s="14"/>
      <c r="K364" s="14"/>
      <c r="L364" s="15" t="str">
        <f t="shared" si="18"/>
        <v/>
      </c>
      <c r="M364" s="18"/>
      <c r="N364" s="14"/>
      <c r="O364" s="14"/>
      <c r="P364" s="13"/>
    </row>
    <row r="365" spans="2:16" ht="12.75" hidden="1" customHeight="1" x14ac:dyDescent="0.3">
      <c r="B365" s="13"/>
      <c r="C365" s="14"/>
      <c r="D365" s="14"/>
      <c r="E365" s="15" t="str">
        <f t="shared" si="12"/>
        <v/>
      </c>
      <c r="F365" s="18"/>
      <c r="G365" s="14"/>
      <c r="H365" s="14"/>
      <c r="I365" s="13"/>
      <c r="J365" s="14"/>
      <c r="K365" s="14"/>
      <c r="L365" s="15" t="str">
        <f t="shared" si="18"/>
        <v/>
      </c>
      <c r="M365" s="18"/>
      <c r="N365" s="14"/>
      <c r="O365" s="14"/>
      <c r="P365" s="13"/>
    </row>
    <row r="366" spans="2:16" ht="12.75" hidden="1" customHeight="1" x14ac:dyDescent="0.3">
      <c r="B366" s="13"/>
      <c r="C366" s="14"/>
      <c r="D366" s="14"/>
      <c r="E366" s="15" t="str">
        <f t="shared" si="12"/>
        <v/>
      </c>
      <c r="F366" s="18"/>
      <c r="G366" s="14"/>
      <c r="H366" s="14"/>
      <c r="I366" s="13"/>
      <c r="J366" s="14"/>
      <c r="K366" s="14"/>
      <c r="L366" s="15" t="str">
        <f t="shared" si="18"/>
        <v/>
      </c>
      <c r="M366" s="18"/>
      <c r="N366" s="14"/>
      <c r="O366" s="14"/>
      <c r="P366" s="13"/>
    </row>
    <row r="367" spans="2:16" ht="12.75" hidden="1" customHeight="1" x14ac:dyDescent="0.3">
      <c r="B367" s="13"/>
      <c r="C367" s="14"/>
      <c r="D367" s="14"/>
      <c r="E367" s="15" t="str">
        <f t="shared" si="12"/>
        <v/>
      </c>
      <c r="F367" s="18"/>
      <c r="G367" s="14"/>
      <c r="H367" s="14"/>
      <c r="I367" s="13"/>
      <c r="J367" s="14"/>
      <c r="K367" s="14"/>
      <c r="L367" s="15" t="str">
        <f t="shared" si="18"/>
        <v/>
      </c>
      <c r="M367" s="18"/>
      <c r="N367" s="14"/>
      <c r="O367" s="14"/>
      <c r="P367" s="13"/>
    </row>
    <row r="368" spans="2:16" ht="12.75" hidden="1" customHeight="1" x14ac:dyDescent="0.3">
      <c r="B368" s="13"/>
      <c r="C368" s="14"/>
      <c r="D368" s="14"/>
      <c r="E368" s="15"/>
      <c r="F368" s="18"/>
      <c r="G368" s="14"/>
      <c r="H368" s="14"/>
      <c r="I368" s="13"/>
      <c r="J368" s="14"/>
      <c r="K368" s="14"/>
      <c r="L368" s="15"/>
      <c r="M368" s="18"/>
      <c r="N368" s="14"/>
      <c r="O368" s="14"/>
      <c r="P368" s="13"/>
    </row>
    <row r="369" spans="2:16" ht="12.75" hidden="1" customHeight="1" x14ac:dyDescent="0.3">
      <c r="B369" s="13"/>
      <c r="C369" s="14"/>
      <c r="D369" s="14"/>
      <c r="E369" s="15"/>
      <c r="F369" s="18"/>
      <c r="G369" s="14"/>
      <c r="H369" s="14"/>
      <c r="I369" s="13"/>
      <c r="J369" s="14"/>
      <c r="K369" s="14"/>
      <c r="L369" s="15"/>
      <c r="M369" s="18"/>
      <c r="N369" s="14"/>
      <c r="O369" s="14"/>
      <c r="P369" s="13"/>
    </row>
    <row r="370" spans="2:16" ht="12.75" hidden="1" customHeight="1" x14ac:dyDescent="0.3">
      <c r="B370" s="13"/>
      <c r="C370" s="14"/>
      <c r="D370" s="14"/>
      <c r="E370" s="15"/>
      <c r="F370" s="18"/>
      <c r="G370" s="14"/>
      <c r="H370" s="14"/>
      <c r="I370" s="13"/>
      <c r="J370" s="14"/>
      <c r="K370" s="14"/>
      <c r="L370" s="15"/>
      <c r="M370" s="18"/>
      <c r="N370" s="14"/>
      <c r="O370" s="14"/>
      <c r="P370" s="13"/>
    </row>
    <row r="371" spans="2:16" ht="12.75" hidden="1" customHeight="1" x14ac:dyDescent="0.3">
      <c r="B371" s="13"/>
      <c r="C371" s="14"/>
      <c r="D371" s="14"/>
      <c r="E371" s="15"/>
      <c r="F371" s="18"/>
      <c r="G371" s="14"/>
      <c r="H371" s="14"/>
      <c r="I371" s="13"/>
      <c r="J371" s="14"/>
      <c r="K371" s="14"/>
      <c r="L371" s="15"/>
      <c r="M371" s="18"/>
      <c r="N371" s="14"/>
      <c r="O371" s="14"/>
      <c r="P371" s="13"/>
    </row>
    <row r="372" spans="2:16" ht="12.75" hidden="1" customHeight="1" x14ac:dyDescent="0.3">
      <c r="B372" s="13"/>
      <c r="C372" s="14"/>
      <c r="D372" s="14"/>
      <c r="E372" s="15"/>
      <c r="F372" s="18"/>
      <c r="G372" s="14"/>
      <c r="H372" s="14"/>
      <c r="I372" s="13"/>
      <c r="J372" s="14"/>
      <c r="K372" s="14"/>
      <c r="L372" s="15"/>
      <c r="M372" s="18"/>
      <c r="N372" s="14"/>
      <c r="O372" s="14"/>
      <c r="P372" s="13"/>
    </row>
    <row r="373" spans="2:16" ht="12.75" hidden="1" customHeight="1" x14ac:dyDescent="0.3">
      <c r="B373" s="13"/>
      <c r="C373" s="14"/>
      <c r="D373" s="14"/>
      <c r="E373" s="15"/>
      <c r="F373" s="18"/>
      <c r="G373" s="14"/>
      <c r="H373" s="14"/>
      <c r="I373" s="13"/>
      <c r="J373" s="14"/>
      <c r="K373" s="14"/>
      <c r="L373" s="15"/>
      <c r="M373" s="18"/>
      <c r="N373" s="14"/>
      <c r="O373" s="14"/>
      <c r="P373" s="13"/>
    </row>
    <row r="374" spans="2:16" ht="12.75" hidden="1" customHeight="1" x14ac:dyDescent="0.3">
      <c r="B374" s="13"/>
      <c r="C374" s="14"/>
      <c r="D374" s="14"/>
      <c r="E374" s="15"/>
      <c r="F374" s="18"/>
      <c r="G374" s="14"/>
      <c r="H374" s="14"/>
      <c r="I374" s="13"/>
      <c r="J374" s="14"/>
      <c r="K374" s="14"/>
      <c r="L374" s="15"/>
      <c r="M374" s="18"/>
      <c r="N374" s="14"/>
      <c r="O374" s="14"/>
      <c r="P374" s="13"/>
    </row>
    <row r="375" spans="2:16" ht="12.75" hidden="1" customHeight="1" x14ac:dyDescent="0.3">
      <c r="B375" s="13"/>
      <c r="C375" s="14"/>
      <c r="D375" s="14"/>
      <c r="E375" s="15"/>
      <c r="F375" s="18"/>
      <c r="G375" s="14"/>
      <c r="H375" s="14"/>
      <c r="I375" s="13"/>
      <c r="J375" s="14"/>
      <c r="K375" s="14"/>
      <c r="L375" s="15"/>
      <c r="M375" s="18"/>
      <c r="N375" s="14"/>
      <c r="O375" s="14"/>
      <c r="P375" s="13"/>
    </row>
    <row r="376" spans="2:16" ht="12.75" hidden="1" customHeight="1" x14ac:dyDescent="0.3">
      <c r="B376" s="13"/>
      <c r="C376" s="14"/>
      <c r="D376" s="14"/>
      <c r="E376" s="15"/>
      <c r="F376" s="18"/>
      <c r="G376" s="14"/>
      <c r="H376" s="14"/>
      <c r="I376" s="13"/>
      <c r="J376" s="14"/>
      <c r="K376" s="14"/>
      <c r="L376" s="15"/>
      <c r="M376" s="18"/>
      <c r="N376" s="14"/>
      <c r="O376" s="14"/>
      <c r="P376" s="13"/>
    </row>
    <row r="377" spans="2:16" ht="12.75" hidden="1" customHeight="1" x14ac:dyDescent="0.3">
      <c r="B377" s="13"/>
      <c r="C377" s="14"/>
      <c r="D377" s="14"/>
      <c r="E377" s="15"/>
      <c r="F377" s="18"/>
      <c r="G377" s="14"/>
      <c r="H377" s="14"/>
      <c r="I377" s="13"/>
      <c r="J377" s="14"/>
      <c r="K377" s="14"/>
      <c r="L377" s="15"/>
      <c r="M377" s="18"/>
      <c r="N377" s="14"/>
      <c r="O377" s="14"/>
      <c r="P377" s="13"/>
    </row>
    <row r="378" spans="2:16" ht="12.75" hidden="1" customHeight="1" x14ac:dyDescent="0.3">
      <c r="B378" s="13"/>
      <c r="C378" s="14"/>
      <c r="D378" s="14"/>
      <c r="E378" s="15"/>
      <c r="F378" s="18"/>
      <c r="G378" s="14"/>
      <c r="H378" s="14"/>
      <c r="I378" s="13"/>
      <c r="J378" s="14"/>
      <c r="K378" s="14"/>
      <c r="L378" s="15"/>
      <c r="M378" s="18"/>
      <c r="N378" s="14"/>
      <c r="O378" s="14"/>
      <c r="P378" s="13"/>
    </row>
    <row r="379" spans="2:16" ht="12.75" hidden="1" customHeight="1" x14ac:dyDescent="0.3">
      <c r="B379" s="13"/>
      <c r="C379" s="14"/>
      <c r="D379" s="14"/>
      <c r="E379" s="15"/>
      <c r="F379" s="18"/>
      <c r="G379" s="14"/>
      <c r="H379" s="14"/>
      <c r="I379" s="13"/>
      <c r="J379" s="14"/>
      <c r="K379" s="14"/>
      <c r="L379" s="15"/>
      <c r="M379" s="18"/>
      <c r="N379" s="14"/>
      <c r="O379" s="14"/>
      <c r="P379" s="13"/>
    </row>
    <row r="380" spans="2:16" ht="12.75" hidden="1" customHeight="1" x14ac:dyDescent="0.3">
      <c r="B380" s="13"/>
      <c r="C380" s="14"/>
      <c r="D380" s="14"/>
      <c r="E380" s="15"/>
      <c r="F380" s="18"/>
      <c r="G380" s="14"/>
      <c r="H380" s="14"/>
      <c r="I380" s="13"/>
      <c r="J380" s="14"/>
      <c r="K380" s="14"/>
      <c r="L380" s="15"/>
      <c r="M380" s="18"/>
      <c r="N380" s="14"/>
      <c r="O380" s="14"/>
      <c r="P380" s="13"/>
    </row>
    <row r="381" spans="2:16" ht="12.75" hidden="1" customHeight="1" x14ac:dyDescent="0.3">
      <c r="B381" s="13"/>
      <c r="C381" s="14"/>
      <c r="D381" s="14"/>
      <c r="E381" s="15"/>
      <c r="F381" s="18"/>
      <c r="G381" s="14"/>
      <c r="H381" s="14"/>
      <c r="I381" s="13"/>
      <c r="J381" s="14"/>
      <c r="K381" s="14"/>
      <c r="L381" s="15"/>
      <c r="M381" s="18"/>
      <c r="N381" s="14"/>
      <c r="O381" s="14"/>
      <c r="P381" s="13"/>
    </row>
    <row r="382" spans="2:16" ht="12.75" hidden="1" customHeight="1" x14ac:dyDescent="0.3">
      <c r="B382" s="13"/>
      <c r="C382" s="14"/>
      <c r="D382" s="14"/>
      <c r="E382" s="15"/>
      <c r="F382" s="18"/>
      <c r="G382" s="14"/>
      <c r="H382" s="14"/>
      <c r="I382" s="13"/>
      <c r="J382" s="14"/>
      <c r="K382" s="14"/>
      <c r="L382" s="15"/>
      <c r="M382" s="18"/>
      <c r="N382" s="14"/>
      <c r="O382" s="14"/>
      <c r="P382" s="13"/>
    </row>
    <row r="383" spans="2:16" ht="12.75" hidden="1" customHeight="1" x14ac:dyDescent="0.3">
      <c r="B383" s="13"/>
      <c r="C383" s="14"/>
      <c r="D383" s="14"/>
      <c r="E383" s="15"/>
      <c r="F383" s="18"/>
      <c r="G383" s="14"/>
      <c r="H383" s="14"/>
      <c r="I383" s="13"/>
      <c r="J383" s="14"/>
      <c r="K383" s="14"/>
      <c r="L383" s="15"/>
      <c r="M383" s="18"/>
      <c r="N383" s="14"/>
      <c r="O383" s="14"/>
      <c r="P383" s="13"/>
    </row>
    <row r="384" spans="2:16" ht="12.75" hidden="1" customHeight="1" x14ac:dyDescent="0.3">
      <c r="B384" s="13"/>
      <c r="C384" s="14"/>
      <c r="D384" s="14"/>
      <c r="E384" s="15"/>
      <c r="F384" s="18"/>
      <c r="G384" s="14"/>
      <c r="H384" s="14"/>
      <c r="I384" s="13"/>
      <c r="J384" s="14"/>
      <c r="K384" s="14"/>
      <c r="L384" s="15"/>
      <c r="M384" s="18"/>
      <c r="N384" s="14"/>
      <c r="O384" s="14"/>
      <c r="P384" s="13"/>
    </row>
    <row r="385" spans="2:16" ht="12.75" hidden="1" customHeight="1" x14ac:dyDescent="0.3">
      <c r="B385" s="13"/>
      <c r="C385" s="14"/>
      <c r="D385" s="14"/>
      <c r="E385" s="15"/>
      <c r="F385" s="18"/>
      <c r="G385" s="14"/>
      <c r="H385" s="14"/>
      <c r="I385" s="13"/>
      <c r="J385" s="14"/>
      <c r="K385" s="14"/>
      <c r="L385" s="15"/>
      <c r="M385" s="18"/>
      <c r="N385" s="14"/>
      <c r="O385" s="14"/>
      <c r="P385" s="13"/>
    </row>
    <row r="386" spans="2:16" ht="12.75" hidden="1" customHeight="1" x14ac:dyDescent="0.3">
      <c r="B386" s="13"/>
      <c r="C386" s="14"/>
      <c r="D386" s="14"/>
      <c r="E386" s="15"/>
      <c r="F386" s="18"/>
      <c r="G386" s="14"/>
      <c r="H386" s="14"/>
      <c r="I386" s="13"/>
      <c r="J386" s="14"/>
      <c r="K386" s="14"/>
      <c r="L386" s="15"/>
      <c r="M386" s="18"/>
      <c r="N386" s="14"/>
      <c r="O386" s="14"/>
      <c r="P386" s="13"/>
    </row>
    <row r="387" spans="2:16" ht="12.75" hidden="1" customHeight="1" x14ac:dyDescent="0.3">
      <c r="B387" s="13"/>
      <c r="C387" s="14"/>
      <c r="D387" s="14"/>
      <c r="E387" s="15"/>
      <c r="F387" s="18"/>
      <c r="G387" s="14"/>
      <c r="H387" s="14"/>
      <c r="I387" s="13"/>
      <c r="J387" s="14"/>
      <c r="K387" s="14"/>
      <c r="L387" s="15"/>
      <c r="M387" s="18"/>
      <c r="N387" s="14"/>
      <c r="O387" s="14"/>
      <c r="P387" s="13"/>
    </row>
    <row r="388" spans="2:16" ht="12.75" hidden="1" customHeight="1" x14ac:dyDescent="0.3">
      <c r="B388" s="13"/>
      <c r="C388" s="14"/>
      <c r="D388" s="14"/>
      <c r="E388" s="15"/>
      <c r="F388" s="18"/>
      <c r="G388" s="14"/>
      <c r="H388" s="14"/>
      <c r="I388" s="13"/>
      <c r="J388" s="14"/>
      <c r="K388" s="14"/>
      <c r="L388" s="15"/>
      <c r="M388" s="18"/>
      <c r="N388" s="14"/>
      <c r="O388" s="14"/>
      <c r="P388" s="13"/>
    </row>
    <row r="389" spans="2:16" ht="12.75" hidden="1" customHeight="1" x14ac:dyDescent="0.3">
      <c r="B389" s="13"/>
      <c r="C389" s="14"/>
      <c r="D389" s="14"/>
      <c r="E389" s="15"/>
      <c r="F389" s="18"/>
      <c r="G389" s="14"/>
      <c r="H389" s="14"/>
      <c r="I389" s="13"/>
      <c r="J389" s="14"/>
      <c r="K389" s="14"/>
      <c r="L389" s="15"/>
      <c r="M389" s="18"/>
      <c r="N389" s="14"/>
      <c r="O389" s="14"/>
      <c r="P389" s="13"/>
    </row>
    <row r="390" spans="2:16" ht="12.75" hidden="1" customHeight="1" x14ac:dyDescent="0.3">
      <c r="B390" s="13"/>
      <c r="C390" s="14"/>
      <c r="D390" s="14"/>
      <c r="E390" s="15"/>
      <c r="F390" s="18"/>
      <c r="G390" s="14"/>
      <c r="H390" s="14"/>
      <c r="I390" s="13"/>
      <c r="J390" s="14"/>
      <c r="K390" s="14"/>
      <c r="L390" s="15"/>
      <c r="M390" s="18"/>
      <c r="N390" s="14"/>
      <c r="O390" s="14"/>
      <c r="P390" s="13"/>
    </row>
    <row r="391" spans="2:16" ht="12.75" hidden="1" customHeight="1" x14ac:dyDescent="0.3">
      <c r="B391" s="13"/>
      <c r="C391" s="14"/>
      <c r="D391" s="14"/>
      <c r="E391" s="15"/>
      <c r="F391" s="18"/>
      <c r="G391" s="14"/>
      <c r="H391" s="14"/>
      <c r="I391" s="13"/>
      <c r="J391" s="14"/>
      <c r="K391" s="14"/>
      <c r="L391" s="15"/>
      <c r="M391" s="18"/>
      <c r="N391" s="14"/>
      <c r="O391" s="14"/>
      <c r="P391" s="13"/>
    </row>
    <row r="392" spans="2:16" ht="12.75" hidden="1" customHeight="1" x14ac:dyDescent="0.3">
      <c r="B392" s="13"/>
      <c r="C392" s="14"/>
      <c r="D392" s="14"/>
      <c r="E392" s="15"/>
      <c r="F392" s="18"/>
      <c r="G392" s="14"/>
      <c r="H392" s="14"/>
      <c r="I392" s="13"/>
      <c r="J392" s="14"/>
      <c r="K392" s="14"/>
      <c r="L392" s="15"/>
      <c r="M392" s="18"/>
      <c r="N392" s="14"/>
      <c r="O392" s="14"/>
      <c r="P392" s="13"/>
    </row>
    <row r="393" spans="2:16" ht="12.75" hidden="1" customHeight="1" x14ac:dyDescent="0.3">
      <c r="B393" s="13"/>
      <c r="C393" s="14"/>
      <c r="D393" s="14"/>
      <c r="E393" s="15"/>
      <c r="F393" s="18"/>
      <c r="G393" s="14"/>
      <c r="H393" s="14"/>
      <c r="I393" s="13"/>
      <c r="J393" s="14"/>
      <c r="K393" s="14"/>
      <c r="L393" s="15"/>
      <c r="M393" s="18"/>
      <c r="N393" s="14"/>
      <c r="O393" s="14"/>
      <c r="P393" s="13"/>
    </row>
    <row r="394" spans="2:16" ht="12.75" hidden="1" customHeight="1" x14ac:dyDescent="0.3">
      <c r="B394" s="13"/>
      <c r="C394" s="14"/>
      <c r="D394" s="14"/>
      <c r="E394" s="15"/>
      <c r="F394" s="18"/>
      <c r="G394" s="14"/>
      <c r="H394" s="14"/>
      <c r="I394" s="13"/>
      <c r="J394" s="14"/>
      <c r="K394" s="14"/>
      <c r="L394" s="15"/>
      <c r="M394" s="18"/>
      <c r="N394" s="14"/>
      <c r="O394" s="14"/>
      <c r="P394" s="13"/>
    </row>
    <row r="395" spans="2:16" ht="12.75" hidden="1" customHeight="1" x14ac:dyDescent="0.3">
      <c r="B395" s="13"/>
      <c r="C395" s="14"/>
      <c r="D395" s="14"/>
      <c r="E395" s="15"/>
      <c r="F395" s="18"/>
      <c r="G395" s="14"/>
      <c r="H395" s="14"/>
      <c r="I395" s="13"/>
      <c r="J395" s="14"/>
      <c r="K395" s="14"/>
      <c r="L395" s="15"/>
      <c r="M395" s="18"/>
      <c r="N395" s="14"/>
      <c r="O395" s="14"/>
      <c r="P395" s="13"/>
    </row>
    <row r="396" spans="2:16" ht="12.75" hidden="1" customHeight="1" x14ac:dyDescent="0.3">
      <c r="B396" s="13"/>
      <c r="C396" s="14"/>
      <c r="D396" s="14"/>
      <c r="E396" s="15"/>
      <c r="F396" s="18"/>
      <c r="G396" s="14"/>
      <c r="H396" s="14"/>
      <c r="I396" s="13"/>
      <c r="J396" s="14"/>
      <c r="K396" s="14"/>
      <c r="L396" s="15"/>
      <c r="M396" s="18"/>
      <c r="N396" s="14"/>
      <c r="O396" s="14"/>
      <c r="P396" s="13"/>
    </row>
    <row r="397" spans="2:16" ht="12.75" hidden="1" customHeight="1" x14ac:dyDescent="0.3">
      <c r="B397" s="13"/>
      <c r="C397" s="14"/>
      <c r="D397" s="14"/>
      <c r="E397" s="15"/>
      <c r="F397" s="18"/>
      <c r="G397" s="14"/>
      <c r="H397" s="14"/>
      <c r="I397" s="13"/>
      <c r="J397" s="14"/>
      <c r="K397" s="14"/>
      <c r="L397" s="15"/>
      <c r="M397" s="18"/>
      <c r="N397" s="14"/>
      <c r="O397" s="14"/>
      <c r="P397" s="13"/>
    </row>
    <row r="398" spans="2:16" ht="12.75" hidden="1" customHeight="1" x14ac:dyDescent="0.3">
      <c r="B398" s="13"/>
      <c r="C398" s="14"/>
      <c r="D398" s="14"/>
      <c r="E398" s="15"/>
      <c r="F398" s="18"/>
      <c r="G398" s="14"/>
      <c r="H398" s="14"/>
      <c r="I398" s="13"/>
      <c r="J398" s="14"/>
      <c r="K398" s="14"/>
      <c r="L398" s="15"/>
      <c r="M398" s="18"/>
      <c r="N398" s="14"/>
      <c r="O398" s="14"/>
      <c r="P398" s="13"/>
    </row>
    <row r="399" spans="2:16" ht="12.75" hidden="1" customHeight="1" x14ac:dyDescent="0.3">
      <c r="B399" s="13"/>
      <c r="C399" s="14"/>
      <c r="D399" s="14"/>
      <c r="E399" s="15"/>
      <c r="F399" s="18"/>
      <c r="G399" s="14"/>
      <c r="H399" s="14"/>
      <c r="I399" s="13"/>
      <c r="J399" s="14"/>
      <c r="K399" s="14"/>
      <c r="L399" s="15"/>
      <c r="M399" s="18"/>
      <c r="N399" s="14"/>
      <c r="O399" s="14"/>
      <c r="P399" s="13"/>
    </row>
    <row r="400" spans="2:16" ht="12.75" hidden="1" customHeight="1" x14ac:dyDescent="0.3">
      <c r="B400" s="13"/>
      <c r="C400" s="14"/>
      <c r="D400" s="14"/>
      <c r="E400" s="15"/>
      <c r="F400" s="18"/>
      <c r="G400" s="14"/>
      <c r="H400" s="14"/>
      <c r="I400" s="13"/>
      <c r="J400" s="14"/>
      <c r="K400" s="14"/>
      <c r="L400" s="15"/>
      <c r="M400" s="18"/>
      <c r="N400" s="14"/>
      <c r="O400" s="14"/>
      <c r="P400" s="13"/>
    </row>
    <row r="401" spans="2:16" ht="12.75" hidden="1" customHeight="1" x14ac:dyDescent="0.3">
      <c r="B401" s="13"/>
      <c r="C401" s="14"/>
      <c r="D401" s="14"/>
      <c r="E401" s="15"/>
      <c r="F401" s="18"/>
      <c r="G401" s="14"/>
      <c r="H401" s="14"/>
      <c r="I401" s="13"/>
      <c r="J401" s="14"/>
      <c r="K401" s="14"/>
      <c r="L401" s="15"/>
      <c r="M401" s="18"/>
      <c r="N401" s="14"/>
      <c r="O401" s="14"/>
      <c r="P401" s="13"/>
    </row>
    <row r="402" spans="2:16" ht="12.75" hidden="1" customHeight="1" x14ac:dyDescent="0.3">
      <c r="B402" s="13"/>
      <c r="C402" s="14"/>
      <c r="D402" s="14"/>
      <c r="E402" s="15"/>
      <c r="F402" s="18"/>
      <c r="G402" s="14"/>
      <c r="H402" s="14"/>
      <c r="I402" s="13"/>
      <c r="J402" s="14"/>
      <c r="K402" s="14"/>
      <c r="L402" s="15"/>
      <c r="M402" s="18"/>
      <c r="N402" s="14"/>
      <c r="O402" s="14"/>
      <c r="P402" s="13"/>
    </row>
    <row r="403" spans="2:16" ht="12.75" hidden="1" customHeight="1" x14ac:dyDescent="0.3">
      <c r="B403" s="13"/>
      <c r="C403" s="14"/>
      <c r="D403" s="14"/>
      <c r="E403" s="15"/>
      <c r="F403" s="18"/>
      <c r="G403" s="14"/>
      <c r="H403" s="14"/>
      <c r="I403" s="13"/>
      <c r="J403" s="14"/>
      <c r="K403" s="14"/>
      <c r="L403" s="15"/>
      <c r="M403" s="18"/>
      <c r="N403" s="14"/>
      <c r="O403" s="14"/>
      <c r="P403" s="13"/>
    </row>
    <row r="404" spans="2:16" ht="12.75" hidden="1" customHeight="1" x14ac:dyDescent="0.3">
      <c r="B404" s="13"/>
      <c r="C404" s="14"/>
      <c r="D404" s="14"/>
      <c r="E404" s="15"/>
      <c r="F404" s="18"/>
      <c r="G404" s="14"/>
      <c r="H404" s="14"/>
      <c r="I404" s="13"/>
      <c r="J404" s="14"/>
      <c r="K404" s="14"/>
      <c r="L404" s="15"/>
      <c r="M404" s="18"/>
      <c r="N404" s="14"/>
      <c r="O404" s="14"/>
      <c r="P404" s="13"/>
    </row>
    <row r="405" spans="2:16" ht="12.75" hidden="1" customHeight="1" x14ac:dyDescent="0.3">
      <c r="B405" s="13"/>
      <c r="C405" s="14"/>
      <c r="D405" s="14"/>
      <c r="E405" s="15"/>
      <c r="F405" s="18"/>
      <c r="G405" s="14"/>
      <c r="H405" s="14"/>
      <c r="I405" s="13"/>
      <c r="J405" s="14"/>
      <c r="K405" s="14"/>
      <c r="L405" s="15"/>
      <c r="M405" s="18"/>
      <c r="N405" s="14"/>
      <c r="O405" s="14"/>
      <c r="P405" s="13"/>
    </row>
    <row r="406" spans="2:16" ht="12.75" hidden="1" customHeight="1" x14ac:dyDescent="0.3">
      <c r="B406" s="13"/>
      <c r="C406" s="14"/>
      <c r="D406" s="14"/>
      <c r="E406" s="15"/>
      <c r="F406" s="18"/>
      <c r="G406" s="14"/>
      <c r="H406" s="14"/>
      <c r="I406" s="13"/>
      <c r="J406" s="14"/>
      <c r="K406" s="14"/>
      <c r="L406" s="15"/>
      <c r="M406" s="18"/>
      <c r="N406" s="14"/>
      <c r="O406" s="14"/>
      <c r="P406" s="13"/>
    </row>
    <row r="407" spans="2:16" ht="12.75" hidden="1" customHeight="1" x14ac:dyDescent="0.3">
      <c r="B407" s="13"/>
      <c r="C407" s="14"/>
      <c r="D407" s="14"/>
      <c r="E407" s="15"/>
      <c r="F407" s="18"/>
      <c r="G407" s="14"/>
      <c r="H407" s="14"/>
      <c r="I407" s="13"/>
      <c r="J407" s="14"/>
      <c r="K407" s="14"/>
      <c r="L407" s="15"/>
      <c r="M407" s="18"/>
      <c r="N407" s="14"/>
      <c r="O407" s="14"/>
      <c r="P407" s="13"/>
    </row>
    <row r="408" spans="2:16" ht="12.75" hidden="1" customHeight="1" x14ac:dyDescent="0.3">
      <c r="B408" s="13"/>
      <c r="C408" s="14"/>
      <c r="D408" s="14"/>
      <c r="E408" s="15"/>
      <c r="F408" s="18"/>
      <c r="G408" s="14"/>
      <c r="H408" s="14"/>
      <c r="I408" s="13"/>
      <c r="J408" s="14"/>
      <c r="K408" s="14"/>
      <c r="L408" s="15"/>
      <c r="M408" s="18"/>
      <c r="N408" s="14"/>
      <c r="O408" s="14"/>
      <c r="P408" s="13"/>
    </row>
    <row r="409" spans="2:16" ht="12.75" hidden="1" customHeight="1" x14ac:dyDescent="0.3">
      <c r="B409" s="13"/>
      <c r="C409" s="14"/>
      <c r="D409" s="14"/>
      <c r="E409" s="15"/>
      <c r="F409" s="18"/>
      <c r="G409" s="14"/>
      <c r="H409" s="14"/>
      <c r="I409" s="13"/>
      <c r="J409" s="14"/>
      <c r="K409" s="14"/>
      <c r="L409" s="15"/>
      <c r="M409" s="18"/>
      <c r="N409" s="14"/>
      <c r="O409" s="14"/>
      <c r="P409" s="13"/>
    </row>
    <row r="410" spans="2:16" ht="12.75" hidden="1" customHeight="1" x14ac:dyDescent="0.3">
      <c r="B410" s="13"/>
      <c r="C410" s="14"/>
      <c r="D410" s="14"/>
      <c r="E410" s="15"/>
      <c r="F410" s="18"/>
      <c r="G410" s="14"/>
      <c r="H410" s="14"/>
      <c r="I410" s="13"/>
      <c r="J410" s="14"/>
      <c r="K410" s="14"/>
      <c r="L410" s="15"/>
      <c r="M410" s="18"/>
      <c r="N410" s="14"/>
      <c r="O410" s="14"/>
      <c r="P410" s="13"/>
    </row>
    <row r="411" spans="2:16" ht="12.75" hidden="1" customHeight="1" x14ac:dyDescent="0.3">
      <c r="B411" s="13"/>
      <c r="C411" s="14"/>
      <c r="D411" s="14"/>
      <c r="E411" s="15"/>
      <c r="F411" s="18"/>
      <c r="G411" s="14"/>
      <c r="H411" s="14"/>
      <c r="I411" s="13"/>
      <c r="J411" s="14"/>
      <c r="K411" s="14"/>
      <c r="L411" s="15"/>
      <c r="M411" s="18"/>
      <c r="N411" s="14"/>
      <c r="O411" s="14"/>
      <c r="P411" s="13"/>
    </row>
    <row r="412" spans="2:16" ht="12.75" hidden="1" customHeight="1" x14ac:dyDescent="0.3">
      <c r="B412" s="13"/>
      <c r="C412" s="14"/>
      <c r="D412" s="14"/>
      <c r="E412" s="15"/>
      <c r="F412" s="18"/>
      <c r="G412" s="14"/>
      <c r="H412" s="14"/>
      <c r="I412" s="13"/>
      <c r="J412" s="14"/>
      <c r="K412" s="14"/>
      <c r="L412" s="15"/>
      <c r="M412" s="18"/>
      <c r="N412" s="14"/>
      <c r="O412" s="14"/>
      <c r="P412" s="13"/>
    </row>
    <row r="413" spans="2:16" ht="12.75" hidden="1" customHeight="1" x14ac:dyDescent="0.3">
      <c r="B413" s="13"/>
      <c r="C413" s="14"/>
      <c r="D413" s="14"/>
      <c r="E413" s="15"/>
      <c r="F413" s="18"/>
      <c r="G413" s="14"/>
      <c r="H413" s="14"/>
      <c r="I413" s="13"/>
      <c r="J413" s="14"/>
      <c r="K413" s="14"/>
      <c r="L413" s="15"/>
      <c r="M413" s="18"/>
      <c r="N413" s="14"/>
      <c r="O413" s="14"/>
      <c r="P413" s="13"/>
    </row>
    <row r="414" spans="2:16" ht="12.75" hidden="1" customHeight="1" x14ac:dyDescent="0.3">
      <c r="B414" s="13"/>
      <c r="C414" s="14"/>
      <c r="D414" s="14"/>
      <c r="E414" s="15"/>
      <c r="F414" s="18"/>
      <c r="G414" s="14"/>
      <c r="H414" s="14"/>
      <c r="I414" s="13"/>
      <c r="J414" s="14"/>
      <c r="K414" s="14"/>
      <c r="L414" s="15"/>
      <c r="M414" s="18"/>
      <c r="N414" s="14"/>
      <c r="O414" s="14"/>
      <c r="P414" s="13"/>
    </row>
    <row r="415" spans="2:16" ht="12.75" hidden="1" customHeight="1" x14ac:dyDescent="0.3">
      <c r="B415" s="13"/>
      <c r="C415" s="14"/>
      <c r="D415" s="14"/>
      <c r="E415" s="15"/>
      <c r="F415" s="18"/>
      <c r="G415" s="14"/>
      <c r="H415" s="14"/>
      <c r="I415" s="13"/>
      <c r="J415" s="14"/>
      <c r="K415" s="14"/>
      <c r="L415" s="15"/>
      <c r="M415" s="18"/>
      <c r="N415" s="14"/>
      <c r="O415" s="14"/>
      <c r="P415" s="13"/>
    </row>
    <row r="416" spans="2:16" ht="12.75" hidden="1" customHeight="1" x14ac:dyDescent="0.3">
      <c r="B416" s="13"/>
      <c r="C416" s="14"/>
      <c r="D416" s="14"/>
      <c r="E416" s="15"/>
      <c r="F416" s="18"/>
      <c r="G416" s="14"/>
      <c r="H416" s="14"/>
      <c r="I416" s="13"/>
      <c r="J416" s="14"/>
      <c r="K416" s="14"/>
      <c r="L416" s="15"/>
      <c r="M416" s="18"/>
      <c r="N416" s="14"/>
      <c r="O416" s="14"/>
      <c r="P416" s="13"/>
    </row>
    <row r="417" spans="2:16" ht="12.75" hidden="1" customHeight="1" x14ac:dyDescent="0.3">
      <c r="B417" s="13"/>
      <c r="C417" s="14"/>
      <c r="D417" s="14"/>
      <c r="E417" s="15"/>
      <c r="F417" s="18"/>
      <c r="G417" s="14"/>
      <c r="H417" s="14"/>
      <c r="I417" s="13"/>
      <c r="J417" s="14"/>
      <c r="K417" s="14"/>
      <c r="L417" s="15"/>
      <c r="M417" s="18"/>
      <c r="N417" s="14"/>
      <c r="O417" s="14"/>
      <c r="P417" s="13"/>
    </row>
    <row r="418" spans="2:16" ht="12.75" hidden="1" customHeight="1" x14ac:dyDescent="0.3">
      <c r="B418" s="13"/>
      <c r="C418" s="14"/>
      <c r="D418" s="14"/>
      <c r="E418" s="15"/>
      <c r="F418" s="18"/>
      <c r="G418" s="14"/>
      <c r="H418" s="14"/>
      <c r="I418" s="13"/>
      <c r="J418" s="14"/>
      <c r="K418" s="14"/>
      <c r="L418" s="15"/>
      <c r="M418" s="18"/>
      <c r="N418" s="14"/>
      <c r="O418" s="14"/>
      <c r="P418" s="13"/>
    </row>
    <row r="419" spans="2:16" ht="12.75" hidden="1" customHeight="1" x14ac:dyDescent="0.3">
      <c r="B419" s="13"/>
      <c r="C419" s="14"/>
      <c r="D419" s="14"/>
      <c r="E419" s="15"/>
      <c r="F419" s="18"/>
      <c r="G419" s="14"/>
      <c r="H419" s="14"/>
      <c r="I419" s="13"/>
      <c r="J419" s="14"/>
      <c r="K419" s="14"/>
      <c r="L419" s="15"/>
      <c r="M419" s="18"/>
      <c r="N419" s="14"/>
      <c r="O419" s="14"/>
      <c r="P419" s="13"/>
    </row>
    <row r="420" spans="2:16" ht="12.75" hidden="1" customHeight="1" x14ac:dyDescent="0.3">
      <c r="B420" s="13"/>
      <c r="C420" s="14"/>
      <c r="D420" s="14"/>
      <c r="E420" s="15"/>
      <c r="F420" s="18"/>
      <c r="G420" s="14"/>
      <c r="H420" s="14"/>
      <c r="I420" s="13"/>
      <c r="J420" s="14"/>
      <c r="K420" s="14"/>
      <c r="L420" s="15"/>
      <c r="M420" s="18"/>
      <c r="N420" s="14"/>
      <c r="O420" s="14"/>
      <c r="P420" s="13"/>
    </row>
    <row r="421" spans="2:16" ht="12.75" hidden="1" customHeight="1" x14ac:dyDescent="0.3">
      <c r="B421" s="13"/>
      <c r="C421" s="14"/>
      <c r="D421" s="14"/>
      <c r="E421" s="15"/>
      <c r="F421" s="18"/>
      <c r="G421" s="14"/>
      <c r="H421" s="14"/>
      <c r="I421" s="13"/>
      <c r="J421" s="14"/>
      <c r="K421" s="14"/>
      <c r="L421" s="15"/>
      <c r="M421" s="18"/>
      <c r="N421" s="14"/>
      <c r="O421" s="14"/>
      <c r="P421" s="13"/>
    </row>
    <row r="422" spans="2:16" ht="12.75" hidden="1" customHeight="1" x14ac:dyDescent="0.3">
      <c r="B422" s="13"/>
      <c r="C422" s="14"/>
      <c r="D422" s="14"/>
      <c r="E422" s="15"/>
      <c r="F422" s="18"/>
      <c r="G422" s="14"/>
      <c r="H422" s="14"/>
      <c r="I422" s="13"/>
      <c r="J422" s="14"/>
      <c r="K422" s="14"/>
      <c r="L422" s="15"/>
      <c r="M422" s="18"/>
      <c r="N422" s="14"/>
      <c r="O422" s="14"/>
      <c r="P422" s="13"/>
    </row>
    <row r="423" spans="2:16" ht="12.75" hidden="1" customHeight="1" x14ac:dyDescent="0.3">
      <c r="B423" s="13"/>
      <c r="C423" s="14"/>
      <c r="D423" s="14"/>
      <c r="E423" s="15"/>
      <c r="F423" s="18"/>
      <c r="G423" s="14"/>
      <c r="H423" s="14"/>
      <c r="I423" s="13"/>
      <c r="J423" s="14"/>
      <c r="K423" s="14"/>
      <c r="L423" s="15"/>
      <c r="M423" s="18"/>
      <c r="N423" s="14"/>
      <c r="O423" s="14"/>
      <c r="P423" s="13"/>
    </row>
    <row r="424" spans="2:16" ht="12.75" hidden="1" customHeight="1" x14ac:dyDescent="0.3">
      <c r="B424" s="13"/>
      <c r="C424" s="14"/>
      <c r="D424" s="14"/>
      <c r="E424" s="15"/>
      <c r="F424" s="18"/>
      <c r="G424" s="14"/>
      <c r="H424" s="14"/>
      <c r="I424" s="13"/>
      <c r="J424" s="14"/>
      <c r="K424" s="14"/>
      <c r="L424" s="15"/>
      <c r="M424" s="18"/>
      <c r="N424" s="14"/>
      <c r="O424" s="14"/>
      <c r="P424" s="13"/>
    </row>
    <row r="425" spans="2:16" ht="12.75" hidden="1" customHeight="1" x14ac:dyDescent="0.3">
      <c r="B425" s="13"/>
      <c r="C425" s="14"/>
      <c r="D425" s="14"/>
      <c r="E425" s="15"/>
      <c r="F425" s="18"/>
      <c r="G425" s="14"/>
      <c r="H425" s="14"/>
      <c r="I425" s="13"/>
      <c r="J425" s="14"/>
      <c r="K425" s="14"/>
      <c r="L425" s="15"/>
      <c r="M425" s="18"/>
      <c r="N425" s="14"/>
      <c r="O425" s="14"/>
      <c r="P425" s="13"/>
    </row>
    <row r="426" spans="2:16" ht="12.75" hidden="1" customHeight="1" x14ac:dyDescent="0.3">
      <c r="B426" s="13"/>
      <c r="C426" s="14"/>
      <c r="D426" s="14"/>
      <c r="E426" s="15"/>
      <c r="F426" s="18"/>
      <c r="G426" s="14"/>
      <c r="H426" s="14"/>
      <c r="I426" s="13"/>
      <c r="J426" s="14"/>
      <c r="K426" s="14"/>
      <c r="L426" s="15"/>
      <c r="M426" s="18"/>
      <c r="N426" s="14"/>
      <c r="O426" s="14"/>
      <c r="P426" s="13"/>
    </row>
    <row r="427" spans="2:16" ht="12.75" hidden="1" customHeight="1" x14ac:dyDescent="0.3">
      <c r="B427" s="13"/>
      <c r="C427" s="14"/>
      <c r="D427" s="14"/>
      <c r="E427" s="15"/>
      <c r="F427" s="18"/>
      <c r="G427" s="14"/>
      <c r="H427" s="14"/>
      <c r="I427" s="13"/>
      <c r="J427" s="14"/>
      <c r="K427" s="14"/>
      <c r="L427" s="15"/>
      <c r="M427" s="18"/>
      <c r="N427" s="14"/>
      <c r="O427" s="14"/>
      <c r="P427" s="13"/>
    </row>
    <row r="428" spans="2:16" ht="12.75" hidden="1" customHeight="1" x14ac:dyDescent="0.3">
      <c r="B428" s="13"/>
      <c r="C428" s="14"/>
      <c r="D428" s="14"/>
      <c r="E428" s="15"/>
      <c r="F428" s="18"/>
      <c r="G428" s="14"/>
      <c r="H428" s="14"/>
      <c r="I428" s="13"/>
      <c r="J428" s="14"/>
      <c r="K428" s="14"/>
      <c r="L428" s="15"/>
      <c r="M428" s="18"/>
      <c r="N428" s="14"/>
      <c r="O428" s="14"/>
      <c r="P428" s="13"/>
    </row>
    <row r="429" spans="2:16" ht="12.75" hidden="1" customHeight="1" x14ac:dyDescent="0.3">
      <c r="B429" s="13"/>
      <c r="C429" s="14"/>
      <c r="D429" s="14"/>
      <c r="E429" s="15"/>
      <c r="F429" s="18"/>
      <c r="G429" s="14"/>
      <c r="H429" s="14"/>
      <c r="I429" s="13"/>
      <c r="J429" s="14"/>
      <c r="K429" s="14"/>
      <c r="L429" s="15"/>
      <c r="M429" s="18"/>
      <c r="N429" s="14"/>
      <c r="O429" s="14"/>
      <c r="P429" s="13"/>
    </row>
    <row r="430" spans="2:16" ht="12.75" hidden="1" customHeight="1" x14ac:dyDescent="0.3">
      <c r="B430" s="13"/>
      <c r="C430" s="14"/>
      <c r="D430" s="14"/>
      <c r="E430" s="15"/>
      <c r="F430" s="18"/>
      <c r="G430" s="14"/>
      <c r="H430" s="14"/>
      <c r="I430" s="13"/>
      <c r="J430" s="14"/>
      <c r="K430" s="14"/>
      <c r="L430" s="15"/>
      <c r="M430" s="18"/>
      <c r="N430" s="14"/>
      <c r="O430" s="14"/>
      <c r="P430" s="13"/>
    </row>
    <row r="431" spans="2:16" ht="12.75" hidden="1" customHeight="1" x14ac:dyDescent="0.3">
      <c r="B431" s="13"/>
      <c r="C431" s="14"/>
      <c r="D431" s="14"/>
      <c r="E431" s="15"/>
      <c r="F431" s="18"/>
      <c r="G431" s="14"/>
      <c r="H431" s="14"/>
      <c r="I431" s="13"/>
      <c r="J431" s="14"/>
      <c r="K431" s="14"/>
      <c r="L431" s="15"/>
      <c r="M431" s="18"/>
      <c r="N431" s="14"/>
      <c r="O431" s="14"/>
      <c r="P431" s="13"/>
    </row>
    <row r="432" spans="2:16" ht="12.75" hidden="1" customHeight="1" x14ac:dyDescent="0.3">
      <c r="B432" s="13"/>
      <c r="C432" s="14"/>
      <c r="D432" s="14"/>
      <c r="E432" s="15"/>
      <c r="F432" s="18"/>
      <c r="G432" s="14"/>
      <c r="H432" s="14"/>
      <c r="I432" s="13"/>
      <c r="J432" s="14"/>
      <c r="K432" s="14"/>
      <c r="L432" s="15"/>
      <c r="M432" s="18"/>
      <c r="N432" s="14"/>
      <c r="O432" s="14"/>
      <c r="P432" s="13"/>
    </row>
    <row r="433" spans="2:16" ht="12.75" hidden="1" customHeight="1" x14ac:dyDescent="0.3">
      <c r="B433" s="13"/>
      <c r="C433" s="14"/>
      <c r="D433" s="14"/>
      <c r="E433" s="15"/>
      <c r="F433" s="18"/>
      <c r="G433" s="14"/>
      <c r="H433" s="14"/>
      <c r="I433" s="13"/>
      <c r="J433" s="14"/>
      <c r="K433" s="14"/>
      <c r="L433" s="15"/>
      <c r="M433" s="18"/>
      <c r="N433" s="14"/>
      <c r="O433" s="14"/>
      <c r="P433" s="13"/>
    </row>
    <row r="434" spans="2:16" ht="12.75" hidden="1" customHeight="1" x14ac:dyDescent="0.3">
      <c r="B434" s="13"/>
      <c r="C434" s="14"/>
      <c r="D434" s="14"/>
      <c r="E434" s="15"/>
      <c r="F434" s="18"/>
      <c r="G434" s="14"/>
      <c r="H434" s="14"/>
      <c r="I434" s="13"/>
      <c r="J434" s="14"/>
      <c r="K434" s="14"/>
      <c r="L434" s="15"/>
      <c r="M434" s="18"/>
      <c r="N434" s="14"/>
      <c r="O434" s="14"/>
      <c r="P434" s="13"/>
    </row>
    <row r="435" spans="2:16" ht="12.75" hidden="1" customHeight="1" x14ac:dyDescent="0.3">
      <c r="B435" s="13"/>
      <c r="C435" s="14"/>
      <c r="D435" s="14"/>
      <c r="E435" s="15"/>
      <c r="F435" s="18"/>
      <c r="G435" s="14"/>
      <c r="H435" s="14"/>
      <c r="I435" s="13"/>
      <c r="J435" s="14"/>
      <c r="K435" s="14"/>
      <c r="L435" s="15"/>
      <c r="M435" s="18"/>
      <c r="N435" s="14"/>
      <c r="O435" s="14"/>
      <c r="P435" s="13"/>
    </row>
    <row r="436" spans="2:16" ht="12.75" hidden="1" customHeight="1" x14ac:dyDescent="0.3">
      <c r="B436" s="13"/>
      <c r="C436" s="14"/>
      <c r="D436" s="14"/>
      <c r="E436" s="15"/>
      <c r="F436" s="18"/>
      <c r="G436" s="14"/>
      <c r="H436" s="14"/>
      <c r="I436" s="13"/>
      <c r="J436" s="14"/>
      <c r="K436" s="14"/>
      <c r="L436" s="15"/>
      <c r="M436" s="18"/>
      <c r="N436" s="14"/>
      <c r="O436" s="14"/>
      <c r="P436" s="13"/>
    </row>
    <row r="437" spans="2:16" ht="12.75" hidden="1" customHeight="1" x14ac:dyDescent="0.3">
      <c r="B437" s="13"/>
      <c r="C437" s="14"/>
      <c r="D437" s="14"/>
      <c r="E437" s="15"/>
      <c r="F437" s="18"/>
      <c r="G437" s="14"/>
      <c r="H437" s="14"/>
      <c r="I437" s="13"/>
      <c r="J437" s="14"/>
      <c r="K437" s="14"/>
      <c r="L437" s="15"/>
      <c r="M437" s="18"/>
      <c r="N437" s="14"/>
      <c r="O437" s="14"/>
      <c r="P437" s="13"/>
    </row>
    <row r="438" spans="2:16" ht="12.75" hidden="1" customHeight="1" x14ac:dyDescent="0.3">
      <c r="B438" s="13"/>
      <c r="C438" s="14"/>
      <c r="D438" s="14"/>
      <c r="E438" s="15"/>
      <c r="F438" s="18"/>
      <c r="G438" s="14"/>
      <c r="H438" s="14"/>
      <c r="I438" s="13"/>
      <c r="J438" s="14"/>
      <c r="K438" s="14"/>
      <c r="L438" s="15"/>
      <c r="M438" s="18"/>
      <c r="N438" s="14"/>
      <c r="O438" s="14"/>
      <c r="P438" s="13"/>
    </row>
    <row r="439" spans="2:16" ht="12.75" hidden="1" customHeight="1" x14ac:dyDescent="0.3">
      <c r="B439" s="13"/>
      <c r="C439" s="14"/>
      <c r="D439" s="14"/>
      <c r="E439" s="15"/>
      <c r="F439" s="18"/>
      <c r="G439" s="14"/>
      <c r="H439" s="14"/>
      <c r="I439" s="13"/>
      <c r="J439" s="14"/>
      <c r="K439" s="14"/>
      <c r="L439" s="15"/>
      <c r="M439" s="18"/>
      <c r="N439" s="14"/>
      <c r="O439" s="14"/>
      <c r="P439" s="13"/>
    </row>
    <row r="440" spans="2:16" ht="12.75" hidden="1" customHeight="1" x14ac:dyDescent="0.3">
      <c r="B440" s="13"/>
      <c r="C440" s="14"/>
      <c r="D440" s="14"/>
      <c r="E440" s="15"/>
      <c r="F440" s="18"/>
      <c r="G440" s="14"/>
      <c r="H440" s="14"/>
      <c r="I440" s="13"/>
      <c r="J440" s="14"/>
      <c r="K440" s="14"/>
      <c r="L440" s="15"/>
      <c r="M440" s="18"/>
      <c r="N440" s="14"/>
      <c r="O440" s="14"/>
      <c r="P440" s="13"/>
    </row>
    <row r="441" spans="2:16" ht="12.75" hidden="1" customHeight="1" x14ac:dyDescent="0.3">
      <c r="B441" s="13"/>
      <c r="C441" s="14"/>
      <c r="D441" s="14"/>
      <c r="E441" s="15"/>
      <c r="F441" s="18"/>
      <c r="G441" s="14"/>
      <c r="H441" s="14"/>
      <c r="I441" s="13"/>
      <c r="J441" s="14"/>
      <c r="K441" s="14"/>
      <c r="L441" s="15"/>
      <c r="M441" s="18"/>
      <c r="N441" s="14"/>
      <c r="O441" s="14"/>
      <c r="P441" s="13"/>
    </row>
    <row r="442" spans="2:16" ht="12.75" hidden="1" customHeight="1" x14ac:dyDescent="0.3">
      <c r="B442" s="13"/>
      <c r="C442" s="14"/>
      <c r="D442" s="14"/>
      <c r="E442" s="15"/>
      <c r="F442" s="18"/>
      <c r="G442" s="14"/>
      <c r="H442" s="14"/>
      <c r="I442" s="13"/>
      <c r="J442" s="14"/>
      <c r="K442" s="14"/>
      <c r="L442" s="15"/>
      <c r="M442" s="18"/>
      <c r="N442" s="14"/>
      <c r="O442" s="14"/>
      <c r="P442" s="13"/>
    </row>
    <row r="443" spans="2:16" ht="12.75" hidden="1" customHeight="1" x14ac:dyDescent="0.3">
      <c r="B443" s="13"/>
      <c r="C443" s="14"/>
      <c r="D443" s="14"/>
      <c r="E443" s="15"/>
      <c r="F443" s="18"/>
      <c r="G443" s="14"/>
      <c r="H443" s="14"/>
      <c r="I443" s="13"/>
      <c r="J443" s="14"/>
      <c r="K443" s="14"/>
      <c r="L443" s="15"/>
      <c r="M443" s="18"/>
      <c r="N443" s="14"/>
      <c r="O443" s="14"/>
      <c r="P443" s="13"/>
    </row>
    <row r="444" spans="2:16" ht="12.75" hidden="1" customHeight="1" x14ac:dyDescent="0.3">
      <c r="B444" s="13"/>
      <c r="C444" s="14"/>
      <c r="D444" s="14"/>
      <c r="E444" s="15"/>
      <c r="F444" s="18"/>
      <c r="G444" s="14"/>
      <c r="H444" s="14"/>
      <c r="I444" s="13"/>
      <c r="J444" s="14"/>
      <c r="K444" s="14"/>
      <c r="L444" s="15"/>
      <c r="M444" s="18"/>
      <c r="N444" s="14"/>
      <c r="O444" s="14"/>
      <c r="P444" s="13"/>
    </row>
    <row r="445" spans="2:16" ht="12.75" hidden="1" customHeight="1" x14ac:dyDescent="0.3">
      <c r="B445" s="13"/>
      <c r="C445" s="14"/>
      <c r="D445" s="14"/>
      <c r="E445" s="15"/>
      <c r="F445" s="18"/>
      <c r="G445" s="14"/>
      <c r="H445" s="14"/>
      <c r="I445" s="13"/>
      <c r="J445" s="14"/>
      <c r="K445" s="14"/>
      <c r="L445" s="15"/>
      <c r="M445" s="18"/>
      <c r="N445" s="14"/>
      <c r="O445" s="14"/>
      <c r="P445" s="13"/>
    </row>
    <row r="446" spans="2:16" ht="12.75" hidden="1" customHeight="1" x14ac:dyDescent="0.3">
      <c r="B446" s="13"/>
      <c r="C446" s="14"/>
      <c r="D446" s="14"/>
      <c r="E446" s="15" t="str">
        <f t="shared" ref="E446:E700" si="30">IF(D446="","",-PMT(D$2/1200,H$2,F$2))</f>
        <v/>
      </c>
      <c r="F446" s="18"/>
      <c r="G446" s="14"/>
      <c r="H446" s="14"/>
      <c r="I446" s="13"/>
      <c r="J446" s="14"/>
      <c r="K446" s="14"/>
      <c r="L446" s="15" t="str">
        <f t="shared" ref="L446:L700" si="31">IF(K446="","",-PMT(K$2/1200,O$2,M$2))</f>
        <v/>
      </c>
      <c r="M446" s="18"/>
      <c r="N446" s="14"/>
      <c r="O446" s="14"/>
      <c r="P446" s="13"/>
    </row>
    <row r="447" spans="2:16" ht="12.75" hidden="1" customHeight="1" x14ac:dyDescent="0.3">
      <c r="B447" s="13"/>
      <c r="C447" s="14"/>
      <c r="D447" s="14"/>
      <c r="E447" s="15" t="str">
        <f t="shared" si="30"/>
        <v/>
      </c>
      <c r="F447" s="18"/>
      <c r="G447" s="14"/>
      <c r="H447" s="14"/>
      <c r="I447" s="13"/>
      <c r="J447" s="14"/>
      <c r="K447" s="14"/>
      <c r="L447" s="15" t="str">
        <f t="shared" si="31"/>
        <v/>
      </c>
      <c r="M447" s="18"/>
      <c r="N447" s="14"/>
      <c r="O447" s="14"/>
      <c r="P447" s="13"/>
    </row>
    <row r="448" spans="2:16" ht="12.75" hidden="1" customHeight="1" x14ac:dyDescent="0.3">
      <c r="B448" s="13"/>
      <c r="C448" s="14"/>
      <c r="D448" s="14"/>
      <c r="E448" s="15" t="str">
        <f t="shared" si="30"/>
        <v/>
      </c>
      <c r="F448" s="18"/>
      <c r="G448" s="14"/>
      <c r="H448" s="14"/>
      <c r="I448" s="13"/>
      <c r="J448" s="14"/>
      <c r="K448" s="14"/>
      <c r="L448" s="15" t="str">
        <f t="shared" si="31"/>
        <v/>
      </c>
      <c r="M448" s="18"/>
      <c r="N448" s="14"/>
      <c r="O448" s="14"/>
      <c r="P448" s="13"/>
    </row>
    <row r="449" spans="2:16" ht="12.75" hidden="1" customHeight="1" x14ac:dyDescent="0.3">
      <c r="B449" s="13"/>
      <c r="C449" s="14"/>
      <c r="D449" s="14"/>
      <c r="E449" s="15" t="str">
        <f t="shared" si="30"/>
        <v/>
      </c>
      <c r="F449" s="18"/>
      <c r="G449" s="14"/>
      <c r="H449" s="14"/>
      <c r="I449" s="13"/>
      <c r="J449" s="14"/>
      <c r="K449" s="14"/>
      <c r="L449" s="15" t="str">
        <f t="shared" si="31"/>
        <v/>
      </c>
      <c r="M449" s="18"/>
      <c r="N449" s="14"/>
      <c r="O449" s="14"/>
      <c r="P449" s="13"/>
    </row>
    <row r="450" spans="2:16" ht="12.75" hidden="1" customHeight="1" x14ac:dyDescent="0.3">
      <c r="B450" s="13"/>
      <c r="C450" s="14"/>
      <c r="D450" s="14"/>
      <c r="E450" s="15" t="str">
        <f t="shared" si="30"/>
        <v/>
      </c>
      <c r="F450" s="18"/>
      <c r="G450" s="14"/>
      <c r="H450" s="14"/>
      <c r="I450" s="13"/>
      <c r="J450" s="14"/>
      <c r="K450" s="14"/>
      <c r="L450" s="15" t="str">
        <f t="shared" si="31"/>
        <v/>
      </c>
      <c r="M450" s="18"/>
      <c r="N450" s="14"/>
      <c r="O450" s="14"/>
      <c r="P450" s="13"/>
    </row>
    <row r="451" spans="2:16" ht="12.75" hidden="1" customHeight="1" x14ac:dyDescent="0.3">
      <c r="B451" s="13"/>
      <c r="C451" s="14"/>
      <c r="D451" s="14"/>
      <c r="E451" s="15" t="str">
        <f t="shared" si="30"/>
        <v/>
      </c>
      <c r="F451" s="18"/>
      <c r="G451" s="14"/>
      <c r="H451" s="14"/>
      <c r="I451" s="13"/>
      <c r="J451" s="14"/>
      <c r="K451" s="14"/>
      <c r="L451" s="15" t="str">
        <f t="shared" si="31"/>
        <v/>
      </c>
      <c r="M451" s="18"/>
      <c r="N451" s="14"/>
      <c r="O451" s="14"/>
      <c r="P451" s="13"/>
    </row>
    <row r="452" spans="2:16" ht="12.75" hidden="1" customHeight="1" x14ac:dyDescent="0.3">
      <c r="B452" s="13"/>
      <c r="C452" s="14"/>
      <c r="D452" s="14"/>
      <c r="E452" s="15" t="str">
        <f t="shared" si="30"/>
        <v/>
      </c>
      <c r="F452" s="18"/>
      <c r="G452" s="14"/>
      <c r="H452" s="14"/>
      <c r="I452" s="13"/>
      <c r="J452" s="14"/>
      <c r="K452" s="14"/>
      <c r="L452" s="15" t="str">
        <f t="shared" si="31"/>
        <v/>
      </c>
      <c r="M452" s="18"/>
      <c r="N452" s="14"/>
      <c r="O452" s="14"/>
      <c r="P452" s="13"/>
    </row>
    <row r="453" spans="2:16" ht="12.75" hidden="1" customHeight="1" x14ac:dyDescent="0.3">
      <c r="B453" s="13"/>
      <c r="C453" s="14"/>
      <c r="D453" s="14"/>
      <c r="E453" s="15" t="str">
        <f t="shared" si="30"/>
        <v/>
      </c>
      <c r="F453" s="18"/>
      <c r="G453" s="14"/>
      <c r="H453" s="14"/>
      <c r="I453" s="13"/>
      <c r="J453" s="14"/>
      <c r="K453" s="14"/>
      <c r="L453" s="15" t="str">
        <f t="shared" si="31"/>
        <v/>
      </c>
      <c r="M453" s="18"/>
      <c r="N453" s="14"/>
      <c r="O453" s="14"/>
      <c r="P453" s="13"/>
    </row>
    <row r="454" spans="2:16" ht="12.75" hidden="1" customHeight="1" x14ac:dyDescent="0.3">
      <c r="B454" s="13"/>
      <c r="C454" s="14"/>
      <c r="D454" s="14"/>
      <c r="E454" s="15" t="str">
        <f t="shared" si="30"/>
        <v/>
      </c>
      <c r="F454" s="18"/>
      <c r="G454" s="14"/>
      <c r="H454" s="14"/>
      <c r="I454" s="13"/>
      <c r="J454" s="14"/>
      <c r="K454" s="14"/>
      <c r="L454" s="15" t="str">
        <f t="shared" si="31"/>
        <v/>
      </c>
      <c r="M454" s="18"/>
      <c r="N454" s="14"/>
      <c r="O454" s="14"/>
      <c r="P454" s="13"/>
    </row>
    <row r="455" spans="2:16" ht="12.75" hidden="1" customHeight="1" x14ac:dyDescent="0.3">
      <c r="B455" s="13"/>
      <c r="C455" s="14"/>
      <c r="D455" s="14"/>
      <c r="E455" s="15" t="str">
        <f t="shared" si="30"/>
        <v/>
      </c>
      <c r="F455" s="18"/>
      <c r="G455" s="14"/>
      <c r="H455" s="14"/>
      <c r="I455" s="13"/>
      <c r="J455" s="14"/>
      <c r="K455" s="14"/>
      <c r="L455" s="15" t="str">
        <f t="shared" si="31"/>
        <v/>
      </c>
      <c r="M455" s="18"/>
      <c r="N455" s="14"/>
      <c r="O455" s="14"/>
      <c r="P455" s="13"/>
    </row>
    <row r="456" spans="2:16" ht="12.75" hidden="1" customHeight="1" x14ac:dyDescent="0.3">
      <c r="B456" s="13"/>
      <c r="C456" s="14"/>
      <c r="D456" s="14"/>
      <c r="E456" s="15" t="str">
        <f t="shared" si="30"/>
        <v/>
      </c>
      <c r="F456" s="18"/>
      <c r="G456" s="14"/>
      <c r="H456" s="14"/>
      <c r="I456" s="13"/>
      <c r="J456" s="14"/>
      <c r="K456" s="14"/>
      <c r="L456" s="15" t="str">
        <f t="shared" si="31"/>
        <v/>
      </c>
      <c r="M456" s="18"/>
      <c r="N456" s="14"/>
      <c r="O456" s="14"/>
      <c r="P456" s="13"/>
    </row>
    <row r="457" spans="2:16" ht="12.75" hidden="1" customHeight="1" x14ac:dyDescent="0.3">
      <c r="B457" s="13"/>
      <c r="C457" s="14"/>
      <c r="D457" s="14"/>
      <c r="E457" s="15" t="str">
        <f t="shared" si="30"/>
        <v/>
      </c>
      <c r="F457" s="18"/>
      <c r="G457" s="14"/>
      <c r="H457" s="14"/>
      <c r="I457" s="13"/>
      <c r="J457" s="14"/>
      <c r="K457" s="14"/>
      <c r="L457" s="15" t="str">
        <f t="shared" si="31"/>
        <v/>
      </c>
      <c r="M457" s="18"/>
      <c r="N457" s="14"/>
      <c r="O457" s="14"/>
      <c r="P457" s="13"/>
    </row>
    <row r="458" spans="2:16" ht="12.75" hidden="1" customHeight="1" x14ac:dyDescent="0.3">
      <c r="B458" s="13"/>
      <c r="C458" s="14"/>
      <c r="D458" s="14"/>
      <c r="E458" s="15" t="str">
        <f t="shared" si="30"/>
        <v/>
      </c>
      <c r="F458" s="18"/>
      <c r="G458" s="14"/>
      <c r="H458" s="14"/>
      <c r="I458" s="13"/>
      <c r="J458" s="14"/>
      <c r="K458" s="14"/>
      <c r="L458" s="15" t="str">
        <f t="shared" si="31"/>
        <v/>
      </c>
      <c r="M458" s="18"/>
      <c r="N458" s="14"/>
      <c r="O458" s="14"/>
      <c r="P458" s="13"/>
    </row>
    <row r="459" spans="2:16" ht="12.75" hidden="1" customHeight="1" x14ac:dyDescent="0.3">
      <c r="B459" s="13"/>
      <c r="C459" s="14"/>
      <c r="D459" s="14"/>
      <c r="E459" s="15" t="str">
        <f t="shared" si="30"/>
        <v/>
      </c>
      <c r="F459" s="18"/>
      <c r="G459" s="14"/>
      <c r="H459" s="14"/>
      <c r="I459" s="13"/>
      <c r="J459" s="14"/>
      <c r="K459" s="14"/>
      <c r="L459" s="15" t="str">
        <f t="shared" si="31"/>
        <v/>
      </c>
      <c r="M459" s="18"/>
      <c r="N459" s="14"/>
      <c r="O459" s="14"/>
      <c r="P459" s="13"/>
    </row>
    <row r="460" spans="2:16" ht="12.75" hidden="1" customHeight="1" x14ac:dyDescent="0.3">
      <c r="B460" s="13"/>
      <c r="C460" s="14"/>
      <c r="D460" s="14"/>
      <c r="E460" s="15" t="str">
        <f t="shared" si="30"/>
        <v/>
      </c>
      <c r="F460" s="18"/>
      <c r="G460" s="14"/>
      <c r="H460" s="14"/>
      <c r="I460" s="13"/>
      <c r="J460" s="14"/>
      <c r="K460" s="14"/>
      <c r="L460" s="15" t="str">
        <f t="shared" si="31"/>
        <v/>
      </c>
      <c r="M460" s="18"/>
      <c r="N460" s="14"/>
      <c r="O460" s="14"/>
      <c r="P460" s="13"/>
    </row>
    <row r="461" spans="2:16" ht="12.75" hidden="1" customHeight="1" x14ac:dyDescent="0.3">
      <c r="B461" s="13"/>
      <c r="C461" s="14"/>
      <c r="D461" s="14"/>
      <c r="E461" s="15" t="str">
        <f t="shared" si="30"/>
        <v/>
      </c>
      <c r="F461" s="18"/>
      <c r="G461" s="14"/>
      <c r="H461" s="14"/>
      <c r="I461" s="13"/>
      <c r="J461" s="14"/>
      <c r="K461" s="14"/>
      <c r="L461" s="15" t="str">
        <f t="shared" si="31"/>
        <v/>
      </c>
      <c r="M461" s="18"/>
      <c r="N461" s="14"/>
      <c r="O461" s="14"/>
      <c r="P461" s="13"/>
    </row>
    <row r="462" spans="2:16" ht="12.75" hidden="1" customHeight="1" x14ac:dyDescent="0.3">
      <c r="B462" s="13"/>
      <c r="C462" s="14"/>
      <c r="D462" s="14"/>
      <c r="E462" s="15" t="str">
        <f t="shared" si="30"/>
        <v/>
      </c>
      <c r="F462" s="18"/>
      <c r="G462" s="14"/>
      <c r="H462" s="14"/>
      <c r="I462" s="13"/>
      <c r="J462" s="14"/>
      <c r="K462" s="14"/>
      <c r="L462" s="15" t="str">
        <f t="shared" si="31"/>
        <v/>
      </c>
      <c r="M462" s="18"/>
      <c r="N462" s="14"/>
      <c r="O462" s="14"/>
      <c r="P462" s="13"/>
    </row>
    <row r="463" spans="2:16" ht="12.75" hidden="1" customHeight="1" x14ac:dyDescent="0.3">
      <c r="B463" s="13"/>
      <c r="C463" s="14"/>
      <c r="D463" s="14"/>
      <c r="E463" s="15" t="str">
        <f t="shared" si="30"/>
        <v/>
      </c>
      <c r="F463" s="18"/>
      <c r="G463" s="14"/>
      <c r="H463" s="14"/>
      <c r="I463" s="13"/>
      <c r="J463" s="14"/>
      <c r="K463" s="14"/>
      <c r="L463" s="15" t="str">
        <f t="shared" si="31"/>
        <v/>
      </c>
      <c r="M463" s="18"/>
      <c r="N463" s="14"/>
      <c r="O463" s="14"/>
      <c r="P463" s="13"/>
    </row>
    <row r="464" spans="2:16" ht="12.75" hidden="1" customHeight="1" x14ac:dyDescent="0.3">
      <c r="B464" s="13"/>
      <c r="C464" s="14"/>
      <c r="D464" s="14"/>
      <c r="E464" s="15" t="str">
        <f t="shared" si="30"/>
        <v/>
      </c>
      <c r="F464" s="18"/>
      <c r="G464" s="14"/>
      <c r="H464" s="14"/>
      <c r="I464" s="13"/>
      <c r="J464" s="14"/>
      <c r="K464" s="14"/>
      <c r="L464" s="15" t="str">
        <f t="shared" si="31"/>
        <v/>
      </c>
      <c r="M464" s="18"/>
      <c r="N464" s="14"/>
      <c r="O464" s="14"/>
      <c r="P464" s="13"/>
    </row>
    <row r="465" spans="2:16" ht="12.75" hidden="1" customHeight="1" x14ac:dyDescent="0.3">
      <c r="B465" s="13"/>
      <c r="C465" s="14"/>
      <c r="D465" s="14"/>
      <c r="E465" s="15" t="str">
        <f t="shared" si="30"/>
        <v/>
      </c>
      <c r="F465" s="18"/>
      <c r="G465" s="14"/>
      <c r="H465" s="14"/>
      <c r="I465" s="13"/>
      <c r="J465" s="14"/>
      <c r="K465" s="14"/>
      <c r="L465" s="15" t="str">
        <f t="shared" si="31"/>
        <v/>
      </c>
      <c r="M465" s="18"/>
      <c r="N465" s="14"/>
      <c r="O465" s="14"/>
      <c r="P465" s="13"/>
    </row>
    <row r="466" spans="2:16" ht="12.75" hidden="1" customHeight="1" x14ac:dyDescent="0.3">
      <c r="B466" s="13"/>
      <c r="C466" s="14"/>
      <c r="D466" s="14"/>
      <c r="E466" s="15" t="str">
        <f t="shared" si="30"/>
        <v/>
      </c>
      <c r="F466" s="18"/>
      <c r="G466" s="14"/>
      <c r="H466" s="14"/>
      <c r="I466" s="13"/>
      <c r="J466" s="14"/>
      <c r="K466" s="14"/>
      <c r="L466" s="15" t="str">
        <f t="shared" si="31"/>
        <v/>
      </c>
      <c r="M466" s="18"/>
      <c r="N466" s="14"/>
      <c r="O466" s="14"/>
      <c r="P466" s="13"/>
    </row>
    <row r="467" spans="2:16" ht="12.75" hidden="1" customHeight="1" x14ac:dyDescent="0.3">
      <c r="B467" s="13"/>
      <c r="C467" s="14"/>
      <c r="D467" s="14"/>
      <c r="E467" s="15" t="str">
        <f t="shared" si="30"/>
        <v/>
      </c>
      <c r="F467" s="18"/>
      <c r="G467" s="14"/>
      <c r="H467" s="14"/>
      <c r="I467" s="13"/>
      <c r="J467" s="14"/>
      <c r="K467" s="14"/>
      <c r="L467" s="15" t="str">
        <f t="shared" si="31"/>
        <v/>
      </c>
      <c r="M467" s="18"/>
      <c r="N467" s="14"/>
      <c r="O467" s="14"/>
      <c r="P467" s="13"/>
    </row>
    <row r="468" spans="2:16" ht="12.75" hidden="1" customHeight="1" x14ac:dyDescent="0.3">
      <c r="B468" s="13"/>
      <c r="C468" s="14"/>
      <c r="D468" s="14"/>
      <c r="E468" s="15" t="str">
        <f t="shared" si="30"/>
        <v/>
      </c>
      <c r="F468" s="18"/>
      <c r="G468" s="14"/>
      <c r="H468" s="14"/>
      <c r="I468" s="13"/>
      <c r="J468" s="14"/>
      <c r="K468" s="14"/>
      <c r="L468" s="15" t="str">
        <f t="shared" si="31"/>
        <v/>
      </c>
      <c r="M468" s="18"/>
      <c r="N468" s="14"/>
      <c r="O468" s="14"/>
      <c r="P468" s="13"/>
    </row>
    <row r="469" spans="2:16" ht="12.75" hidden="1" customHeight="1" x14ac:dyDescent="0.3">
      <c r="B469" s="13"/>
      <c r="C469" s="14"/>
      <c r="D469" s="14"/>
      <c r="E469" s="15" t="str">
        <f t="shared" si="30"/>
        <v/>
      </c>
      <c r="F469" s="18"/>
      <c r="G469" s="14"/>
      <c r="H469" s="14"/>
      <c r="I469" s="13"/>
      <c r="J469" s="14"/>
      <c r="K469" s="14"/>
      <c r="L469" s="15" t="str">
        <f t="shared" si="31"/>
        <v/>
      </c>
      <c r="M469" s="18"/>
      <c r="N469" s="14"/>
      <c r="O469" s="14"/>
      <c r="P469" s="13"/>
    </row>
    <row r="470" spans="2:16" ht="12.75" hidden="1" customHeight="1" x14ac:dyDescent="0.3">
      <c r="B470" s="13"/>
      <c r="C470" s="14"/>
      <c r="D470" s="14"/>
      <c r="E470" s="15" t="str">
        <f t="shared" si="30"/>
        <v/>
      </c>
      <c r="F470" s="18"/>
      <c r="G470" s="14"/>
      <c r="H470" s="14"/>
      <c r="I470" s="13"/>
      <c r="J470" s="14"/>
      <c r="K470" s="14"/>
      <c r="L470" s="15" t="str">
        <f t="shared" si="31"/>
        <v/>
      </c>
      <c r="M470" s="18"/>
      <c r="N470" s="14"/>
      <c r="O470" s="14"/>
      <c r="P470" s="13"/>
    </row>
    <row r="471" spans="2:16" ht="12.75" hidden="1" customHeight="1" x14ac:dyDescent="0.3">
      <c r="B471" s="13"/>
      <c r="C471" s="14"/>
      <c r="D471" s="14"/>
      <c r="E471" s="15" t="str">
        <f t="shared" si="30"/>
        <v/>
      </c>
      <c r="F471" s="18"/>
      <c r="G471" s="14"/>
      <c r="H471" s="14"/>
      <c r="I471" s="13"/>
      <c r="J471" s="14"/>
      <c r="K471" s="14"/>
      <c r="L471" s="15" t="str">
        <f t="shared" si="31"/>
        <v/>
      </c>
      <c r="M471" s="18"/>
      <c r="N471" s="14"/>
      <c r="O471" s="14"/>
      <c r="P471" s="13"/>
    </row>
    <row r="472" spans="2:16" ht="12.75" hidden="1" customHeight="1" x14ac:dyDescent="0.3">
      <c r="B472" s="13"/>
      <c r="C472" s="14"/>
      <c r="D472" s="14"/>
      <c r="E472" s="15" t="str">
        <f t="shared" si="30"/>
        <v/>
      </c>
      <c r="F472" s="18"/>
      <c r="G472" s="14"/>
      <c r="H472" s="14"/>
      <c r="I472" s="13"/>
      <c r="J472" s="14"/>
      <c r="K472" s="14"/>
      <c r="L472" s="15" t="str">
        <f t="shared" si="31"/>
        <v/>
      </c>
      <c r="M472" s="18"/>
      <c r="N472" s="14"/>
      <c r="O472" s="14"/>
      <c r="P472" s="13"/>
    </row>
    <row r="473" spans="2:16" ht="12.75" hidden="1" customHeight="1" x14ac:dyDescent="0.3">
      <c r="B473" s="13"/>
      <c r="C473" s="14"/>
      <c r="D473" s="14"/>
      <c r="E473" s="15" t="str">
        <f t="shared" si="30"/>
        <v/>
      </c>
      <c r="F473" s="18"/>
      <c r="G473" s="14"/>
      <c r="H473" s="14"/>
      <c r="I473" s="13"/>
      <c r="J473" s="14"/>
      <c r="K473" s="14"/>
      <c r="L473" s="15" t="str">
        <f t="shared" si="31"/>
        <v/>
      </c>
      <c r="M473" s="18"/>
      <c r="N473" s="14"/>
      <c r="O473" s="14"/>
      <c r="P473" s="13"/>
    </row>
    <row r="474" spans="2:16" ht="12.75" hidden="1" customHeight="1" x14ac:dyDescent="0.3">
      <c r="B474" s="13"/>
      <c r="C474" s="14"/>
      <c r="D474" s="14"/>
      <c r="E474" s="15" t="str">
        <f t="shared" si="30"/>
        <v/>
      </c>
      <c r="F474" s="18"/>
      <c r="G474" s="14"/>
      <c r="H474" s="14"/>
      <c r="I474" s="13"/>
      <c r="J474" s="14"/>
      <c r="K474" s="14"/>
      <c r="L474" s="15" t="str">
        <f t="shared" si="31"/>
        <v/>
      </c>
      <c r="M474" s="18"/>
      <c r="N474" s="14"/>
      <c r="O474" s="14"/>
      <c r="P474" s="13"/>
    </row>
    <row r="475" spans="2:16" ht="12.75" hidden="1" customHeight="1" x14ac:dyDescent="0.3">
      <c r="B475" s="13"/>
      <c r="C475" s="14"/>
      <c r="D475" s="14"/>
      <c r="E475" s="15" t="str">
        <f t="shared" si="30"/>
        <v/>
      </c>
      <c r="F475" s="18"/>
      <c r="G475" s="14"/>
      <c r="H475" s="14"/>
      <c r="I475" s="13"/>
      <c r="J475" s="14"/>
      <c r="K475" s="14"/>
      <c r="L475" s="15" t="str">
        <f t="shared" si="31"/>
        <v/>
      </c>
      <c r="M475" s="18"/>
      <c r="N475" s="14"/>
      <c r="O475" s="14"/>
      <c r="P475" s="13"/>
    </row>
    <row r="476" spans="2:16" ht="12.75" hidden="1" customHeight="1" x14ac:dyDescent="0.3">
      <c r="B476" s="13"/>
      <c r="C476" s="14"/>
      <c r="D476" s="14"/>
      <c r="E476" s="15" t="str">
        <f t="shared" si="30"/>
        <v/>
      </c>
      <c r="F476" s="18"/>
      <c r="G476" s="14"/>
      <c r="H476" s="14"/>
      <c r="I476" s="13"/>
      <c r="J476" s="14"/>
      <c r="K476" s="14"/>
      <c r="L476" s="15" t="str">
        <f t="shared" si="31"/>
        <v/>
      </c>
      <c r="M476" s="18"/>
      <c r="N476" s="14"/>
      <c r="O476" s="14"/>
      <c r="P476" s="13"/>
    </row>
    <row r="477" spans="2:16" ht="12.75" hidden="1" customHeight="1" x14ac:dyDescent="0.3">
      <c r="B477" s="13"/>
      <c r="C477" s="14"/>
      <c r="D477" s="14"/>
      <c r="E477" s="15" t="str">
        <f t="shared" si="30"/>
        <v/>
      </c>
      <c r="F477" s="18"/>
      <c r="G477" s="14"/>
      <c r="H477" s="14"/>
      <c r="I477" s="13"/>
      <c r="J477" s="14"/>
      <c r="K477" s="14"/>
      <c r="L477" s="15" t="str">
        <f t="shared" si="31"/>
        <v/>
      </c>
      <c r="M477" s="18"/>
      <c r="N477" s="14"/>
      <c r="O477" s="14"/>
      <c r="P477" s="13"/>
    </row>
    <row r="478" spans="2:16" ht="12.75" hidden="1" customHeight="1" x14ac:dyDescent="0.3">
      <c r="B478" s="13"/>
      <c r="C478" s="14"/>
      <c r="D478" s="14"/>
      <c r="E478" s="15" t="str">
        <f t="shared" si="30"/>
        <v/>
      </c>
      <c r="F478" s="18"/>
      <c r="G478" s="14"/>
      <c r="H478" s="14"/>
      <c r="I478" s="13"/>
      <c r="J478" s="14"/>
      <c r="K478" s="14"/>
      <c r="L478" s="15" t="str">
        <f t="shared" si="31"/>
        <v/>
      </c>
      <c r="M478" s="18"/>
      <c r="N478" s="14"/>
      <c r="O478" s="14"/>
      <c r="P478" s="13"/>
    </row>
    <row r="479" spans="2:16" ht="12.75" hidden="1" customHeight="1" x14ac:dyDescent="0.3">
      <c r="B479" s="13"/>
      <c r="C479" s="14"/>
      <c r="D479" s="14"/>
      <c r="E479" s="15" t="str">
        <f t="shared" si="30"/>
        <v/>
      </c>
      <c r="F479" s="18"/>
      <c r="G479" s="14"/>
      <c r="H479" s="14"/>
      <c r="I479" s="13"/>
      <c r="J479" s="14"/>
      <c r="K479" s="14"/>
      <c r="L479" s="15" t="str">
        <f t="shared" si="31"/>
        <v/>
      </c>
      <c r="M479" s="18"/>
      <c r="N479" s="14"/>
      <c r="O479" s="14"/>
      <c r="P479" s="13"/>
    </row>
    <row r="480" spans="2:16" ht="12.75" hidden="1" customHeight="1" x14ac:dyDescent="0.3">
      <c r="B480" s="13"/>
      <c r="C480" s="14"/>
      <c r="D480" s="14"/>
      <c r="E480" s="15" t="str">
        <f t="shared" si="30"/>
        <v/>
      </c>
      <c r="F480" s="18"/>
      <c r="G480" s="14"/>
      <c r="H480" s="14"/>
      <c r="I480" s="13"/>
      <c r="J480" s="14"/>
      <c r="K480" s="14"/>
      <c r="L480" s="15" t="str">
        <f t="shared" si="31"/>
        <v/>
      </c>
      <c r="M480" s="18"/>
      <c r="N480" s="14"/>
      <c r="O480" s="14"/>
      <c r="P480" s="13"/>
    </row>
    <row r="481" spans="2:16" ht="12.75" hidden="1" customHeight="1" x14ac:dyDescent="0.3">
      <c r="B481" s="13"/>
      <c r="C481" s="14"/>
      <c r="D481" s="14"/>
      <c r="E481" s="15" t="str">
        <f t="shared" si="30"/>
        <v/>
      </c>
      <c r="F481" s="18"/>
      <c r="G481" s="14"/>
      <c r="H481" s="14"/>
      <c r="I481" s="13"/>
      <c r="J481" s="14"/>
      <c r="K481" s="14"/>
      <c r="L481" s="15" t="str">
        <f t="shared" si="31"/>
        <v/>
      </c>
      <c r="M481" s="18"/>
      <c r="N481" s="14"/>
      <c r="O481" s="14"/>
      <c r="P481" s="13"/>
    </row>
    <row r="482" spans="2:16" ht="12.75" hidden="1" customHeight="1" x14ac:dyDescent="0.3">
      <c r="B482" s="13"/>
      <c r="C482" s="14"/>
      <c r="D482" s="14"/>
      <c r="E482" s="15" t="str">
        <f t="shared" si="30"/>
        <v/>
      </c>
      <c r="F482" s="18"/>
      <c r="G482" s="14"/>
      <c r="H482" s="14"/>
      <c r="I482" s="13"/>
      <c r="J482" s="14"/>
      <c r="K482" s="14"/>
      <c r="L482" s="15" t="str">
        <f t="shared" si="31"/>
        <v/>
      </c>
      <c r="M482" s="18"/>
      <c r="N482" s="14"/>
      <c r="O482" s="14"/>
      <c r="P482" s="13"/>
    </row>
    <row r="483" spans="2:16" ht="12.75" hidden="1" customHeight="1" x14ac:dyDescent="0.3">
      <c r="B483" s="13"/>
      <c r="C483" s="14"/>
      <c r="D483" s="14"/>
      <c r="E483" s="15" t="str">
        <f t="shared" si="30"/>
        <v/>
      </c>
      <c r="F483" s="18"/>
      <c r="G483" s="14"/>
      <c r="H483" s="14"/>
      <c r="I483" s="13"/>
      <c r="J483" s="14"/>
      <c r="K483" s="14"/>
      <c r="L483" s="15" t="str">
        <f t="shared" si="31"/>
        <v/>
      </c>
      <c r="M483" s="18"/>
      <c r="N483" s="14"/>
      <c r="O483" s="14"/>
      <c r="P483" s="13"/>
    </row>
    <row r="484" spans="2:16" ht="12.75" hidden="1" customHeight="1" x14ac:dyDescent="0.3">
      <c r="B484" s="13"/>
      <c r="C484" s="14"/>
      <c r="D484" s="14"/>
      <c r="E484" s="15" t="str">
        <f t="shared" si="30"/>
        <v/>
      </c>
      <c r="F484" s="18"/>
      <c r="G484" s="14"/>
      <c r="H484" s="14"/>
      <c r="I484" s="13"/>
      <c r="J484" s="14"/>
      <c r="K484" s="14"/>
      <c r="L484" s="15" t="str">
        <f t="shared" si="31"/>
        <v/>
      </c>
      <c r="M484" s="18"/>
      <c r="N484" s="14"/>
      <c r="O484" s="14"/>
      <c r="P484" s="13"/>
    </row>
    <row r="485" spans="2:16" ht="12.75" hidden="1" customHeight="1" x14ac:dyDescent="0.3">
      <c r="B485" s="13"/>
      <c r="C485" s="14"/>
      <c r="D485" s="14"/>
      <c r="E485" s="15" t="str">
        <f t="shared" si="30"/>
        <v/>
      </c>
      <c r="F485" s="18"/>
      <c r="G485" s="14"/>
      <c r="H485" s="14"/>
      <c r="I485" s="13"/>
      <c r="J485" s="14"/>
      <c r="K485" s="14"/>
      <c r="L485" s="15" t="str">
        <f t="shared" si="31"/>
        <v/>
      </c>
      <c r="M485" s="18"/>
      <c r="N485" s="14"/>
      <c r="O485" s="14"/>
      <c r="P485" s="13"/>
    </row>
    <row r="486" spans="2:16" ht="12.75" hidden="1" customHeight="1" x14ac:dyDescent="0.3">
      <c r="B486" s="13"/>
      <c r="C486" s="14"/>
      <c r="D486" s="14"/>
      <c r="E486" s="15" t="str">
        <f t="shared" si="30"/>
        <v/>
      </c>
      <c r="F486" s="18"/>
      <c r="G486" s="14"/>
      <c r="H486" s="14"/>
      <c r="I486" s="13"/>
      <c r="J486" s="14"/>
      <c r="K486" s="14"/>
      <c r="L486" s="15" t="str">
        <f t="shared" si="31"/>
        <v/>
      </c>
      <c r="M486" s="18"/>
      <c r="N486" s="14"/>
      <c r="O486" s="14"/>
      <c r="P486" s="13"/>
    </row>
    <row r="487" spans="2:16" ht="12.75" hidden="1" customHeight="1" x14ac:dyDescent="0.3">
      <c r="B487" s="13"/>
      <c r="C487" s="14"/>
      <c r="D487" s="14"/>
      <c r="E487" s="15" t="str">
        <f t="shared" si="30"/>
        <v/>
      </c>
      <c r="F487" s="18"/>
      <c r="G487" s="14"/>
      <c r="H487" s="14"/>
      <c r="I487" s="13"/>
      <c r="J487" s="14"/>
      <c r="K487" s="14"/>
      <c r="L487" s="15" t="str">
        <f t="shared" si="31"/>
        <v/>
      </c>
      <c r="M487" s="18"/>
      <c r="N487" s="14"/>
      <c r="O487" s="14"/>
      <c r="P487" s="13"/>
    </row>
    <row r="488" spans="2:16" ht="12.75" hidden="1" customHeight="1" x14ac:dyDescent="0.3">
      <c r="B488" s="13"/>
      <c r="C488" s="14"/>
      <c r="D488" s="14"/>
      <c r="E488" s="15" t="str">
        <f t="shared" si="30"/>
        <v/>
      </c>
      <c r="F488" s="18"/>
      <c r="G488" s="14"/>
      <c r="H488" s="14"/>
      <c r="I488" s="13"/>
      <c r="J488" s="14"/>
      <c r="K488" s="14"/>
      <c r="L488" s="15" t="str">
        <f t="shared" si="31"/>
        <v/>
      </c>
      <c r="M488" s="18"/>
      <c r="N488" s="14"/>
      <c r="O488" s="14"/>
      <c r="P488" s="13"/>
    </row>
    <row r="489" spans="2:16" ht="12.75" hidden="1" customHeight="1" x14ac:dyDescent="0.3">
      <c r="B489" s="13"/>
      <c r="C489" s="14"/>
      <c r="D489" s="14"/>
      <c r="E489" s="15" t="str">
        <f t="shared" si="30"/>
        <v/>
      </c>
      <c r="F489" s="18"/>
      <c r="G489" s="14"/>
      <c r="H489" s="14"/>
      <c r="I489" s="13"/>
      <c r="J489" s="14"/>
      <c r="K489" s="14"/>
      <c r="L489" s="15" t="str">
        <f t="shared" si="31"/>
        <v/>
      </c>
      <c r="M489" s="18"/>
      <c r="N489" s="14"/>
      <c r="O489" s="14"/>
      <c r="P489" s="13"/>
    </row>
    <row r="490" spans="2:16" ht="12.75" hidden="1" customHeight="1" x14ac:dyDescent="0.3">
      <c r="B490" s="13"/>
      <c r="C490" s="14"/>
      <c r="D490" s="14"/>
      <c r="E490" s="15" t="str">
        <f t="shared" si="30"/>
        <v/>
      </c>
      <c r="F490" s="18"/>
      <c r="G490" s="14"/>
      <c r="H490" s="14"/>
      <c r="I490" s="13"/>
      <c r="J490" s="14"/>
      <c r="K490" s="14"/>
      <c r="L490" s="15" t="str">
        <f t="shared" si="31"/>
        <v/>
      </c>
      <c r="M490" s="18"/>
      <c r="N490" s="14"/>
      <c r="O490" s="14"/>
      <c r="P490" s="13"/>
    </row>
    <row r="491" spans="2:16" ht="12.75" hidden="1" customHeight="1" x14ac:dyDescent="0.3">
      <c r="B491" s="13"/>
      <c r="C491" s="14"/>
      <c r="D491" s="14"/>
      <c r="E491" s="15" t="str">
        <f t="shared" si="30"/>
        <v/>
      </c>
      <c r="F491" s="18"/>
      <c r="G491" s="14"/>
      <c r="H491" s="14"/>
      <c r="I491" s="13"/>
      <c r="J491" s="14"/>
      <c r="K491" s="14"/>
      <c r="L491" s="15" t="str">
        <f t="shared" si="31"/>
        <v/>
      </c>
      <c r="M491" s="18"/>
      <c r="N491" s="14"/>
      <c r="O491" s="14"/>
      <c r="P491" s="13"/>
    </row>
    <row r="492" spans="2:16" ht="12.75" hidden="1" customHeight="1" x14ac:dyDescent="0.3">
      <c r="B492" s="13"/>
      <c r="C492" s="14"/>
      <c r="D492" s="14"/>
      <c r="E492" s="15" t="str">
        <f t="shared" si="30"/>
        <v/>
      </c>
      <c r="F492" s="18"/>
      <c r="G492" s="14"/>
      <c r="H492" s="14"/>
      <c r="I492" s="13"/>
      <c r="J492" s="14"/>
      <c r="K492" s="14"/>
      <c r="L492" s="15" t="str">
        <f t="shared" si="31"/>
        <v/>
      </c>
      <c r="M492" s="18"/>
      <c r="N492" s="14"/>
      <c r="O492" s="14"/>
      <c r="P492" s="13"/>
    </row>
    <row r="493" spans="2:16" ht="12.75" hidden="1" customHeight="1" x14ac:dyDescent="0.3">
      <c r="B493" s="13"/>
      <c r="C493" s="14"/>
      <c r="D493" s="14"/>
      <c r="E493" s="15" t="str">
        <f t="shared" si="30"/>
        <v/>
      </c>
      <c r="F493" s="18"/>
      <c r="G493" s="14"/>
      <c r="H493" s="14"/>
      <c r="I493" s="13"/>
      <c r="J493" s="14"/>
      <c r="K493" s="14"/>
      <c r="L493" s="15" t="str">
        <f t="shared" si="31"/>
        <v/>
      </c>
      <c r="M493" s="18"/>
      <c r="N493" s="14"/>
      <c r="O493" s="14"/>
      <c r="P493" s="13"/>
    </row>
    <row r="494" spans="2:16" ht="12.75" hidden="1" customHeight="1" x14ac:dyDescent="0.3">
      <c r="B494" s="13"/>
      <c r="C494" s="14"/>
      <c r="D494" s="14"/>
      <c r="E494" s="15" t="str">
        <f t="shared" si="30"/>
        <v/>
      </c>
      <c r="F494" s="18"/>
      <c r="G494" s="14"/>
      <c r="H494" s="14"/>
      <c r="I494" s="13"/>
      <c r="J494" s="14"/>
      <c r="K494" s="14"/>
      <c r="L494" s="15" t="str">
        <f t="shared" si="31"/>
        <v/>
      </c>
      <c r="M494" s="18"/>
      <c r="N494" s="14"/>
      <c r="O494" s="14"/>
      <c r="P494" s="13"/>
    </row>
    <row r="495" spans="2:16" ht="12.75" hidden="1" customHeight="1" x14ac:dyDescent="0.3">
      <c r="B495" s="13"/>
      <c r="C495" s="14"/>
      <c r="D495" s="14"/>
      <c r="E495" s="15" t="str">
        <f t="shared" si="30"/>
        <v/>
      </c>
      <c r="F495" s="18"/>
      <c r="G495" s="14"/>
      <c r="H495" s="14"/>
      <c r="I495" s="13"/>
      <c r="J495" s="14"/>
      <c r="K495" s="14"/>
      <c r="L495" s="15" t="str">
        <f t="shared" si="31"/>
        <v/>
      </c>
      <c r="M495" s="18"/>
      <c r="N495" s="14"/>
      <c r="O495" s="14"/>
      <c r="P495" s="13"/>
    </row>
    <row r="496" spans="2:16" ht="12.75" hidden="1" customHeight="1" x14ac:dyDescent="0.3">
      <c r="B496" s="13"/>
      <c r="C496" s="14"/>
      <c r="D496" s="14"/>
      <c r="E496" s="15" t="str">
        <f t="shared" si="30"/>
        <v/>
      </c>
      <c r="F496" s="18"/>
      <c r="G496" s="14"/>
      <c r="H496" s="14"/>
      <c r="I496" s="13"/>
      <c r="J496" s="14"/>
      <c r="K496" s="14"/>
      <c r="L496" s="15" t="str">
        <f t="shared" si="31"/>
        <v/>
      </c>
      <c r="M496" s="18"/>
      <c r="N496" s="14"/>
      <c r="O496" s="14"/>
      <c r="P496" s="13"/>
    </row>
    <row r="497" spans="2:16" ht="12.75" hidden="1" customHeight="1" x14ac:dyDescent="0.3">
      <c r="B497" s="13"/>
      <c r="C497" s="14"/>
      <c r="D497" s="14"/>
      <c r="E497" s="15" t="str">
        <f t="shared" si="30"/>
        <v/>
      </c>
      <c r="F497" s="18"/>
      <c r="G497" s="14"/>
      <c r="H497" s="14"/>
      <c r="I497" s="13"/>
      <c r="J497" s="14"/>
      <c r="K497" s="14"/>
      <c r="L497" s="15" t="str">
        <f t="shared" si="31"/>
        <v/>
      </c>
      <c r="M497" s="18"/>
      <c r="N497" s="14"/>
      <c r="O497" s="14"/>
      <c r="P497" s="13"/>
    </row>
    <row r="498" spans="2:16" ht="12.75" hidden="1" customHeight="1" x14ac:dyDescent="0.3">
      <c r="B498" s="13"/>
      <c r="C498" s="14"/>
      <c r="D498" s="14"/>
      <c r="E498" s="15" t="str">
        <f t="shared" si="30"/>
        <v/>
      </c>
      <c r="F498" s="18"/>
      <c r="G498" s="14"/>
      <c r="H498" s="14"/>
      <c r="I498" s="13"/>
      <c r="J498" s="14"/>
      <c r="K498" s="14"/>
      <c r="L498" s="15" t="str">
        <f t="shared" si="31"/>
        <v/>
      </c>
      <c r="M498" s="18"/>
      <c r="N498" s="14"/>
      <c r="O498" s="14"/>
      <c r="P498" s="13"/>
    </row>
    <row r="499" spans="2:16" ht="12.75" hidden="1" customHeight="1" x14ac:dyDescent="0.3">
      <c r="B499" s="13"/>
      <c r="C499" s="14"/>
      <c r="D499" s="14"/>
      <c r="E499" s="15" t="str">
        <f t="shared" si="30"/>
        <v/>
      </c>
      <c r="F499" s="18"/>
      <c r="G499" s="14"/>
      <c r="H499" s="14"/>
      <c r="I499" s="13"/>
      <c r="J499" s="14"/>
      <c r="K499" s="14"/>
      <c r="L499" s="15" t="str">
        <f t="shared" si="31"/>
        <v/>
      </c>
      <c r="M499" s="18"/>
      <c r="N499" s="14"/>
      <c r="O499" s="14"/>
      <c r="P499" s="13"/>
    </row>
    <row r="500" spans="2:16" ht="12.75" hidden="1" customHeight="1" x14ac:dyDescent="0.3">
      <c r="B500" s="13"/>
      <c r="C500" s="14"/>
      <c r="D500" s="14"/>
      <c r="E500" s="15" t="str">
        <f t="shared" si="30"/>
        <v/>
      </c>
      <c r="F500" s="18"/>
      <c r="G500" s="14"/>
      <c r="H500" s="14"/>
      <c r="I500" s="13"/>
      <c r="J500" s="14"/>
      <c r="K500" s="14"/>
      <c r="L500" s="15" t="str">
        <f t="shared" si="31"/>
        <v/>
      </c>
      <c r="M500" s="18"/>
      <c r="N500" s="14"/>
      <c r="O500" s="14"/>
      <c r="P500" s="13"/>
    </row>
    <row r="501" spans="2:16" ht="12.75" hidden="1" customHeight="1" x14ac:dyDescent="0.3">
      <c r="B501" s="13"/>
      <c r="C501" s="14"/>
      <c r="D501" s="14"/>
      <c r="E501" s="15" t="str">
        <f t="shared" si="30"/>
        <v/>
      </c>
      <c r="F501" s="18"/>
      <c r="G501" s="14"/>
      <c r="H501" s="14"/>
      <c r="I501" s="13"/>
      <c r="J501" s="14"/>
      <c r="K501" s="14"/>
      <c r="L501" s="15" t="str">
        <f t="shared" si="31"/>
        <v/>
      </c>
      <c r="M501" s="18"/>
      <c r="N501" s="14"/>
      <c r="O501" s="14"/>
      <c r="P501" s="13"/>
    </row>
    <row r="502" spans="2:16" ht="12.75" hidden="1" customHeight="1" x14ac:dyDescent="0.3">
      <c r="B502" s="13"/>
      <c r="C502" s="14"/>
      <c r="D502" s="14"/>
      <c r="E502" s="15" t="str">
        <f t="shared" si="30"/>
        <v/>
      </c>
      <c r="F502" s="18"/>
      <c r="G502" s="14"/>
      <c r="H502" s="14"/>
      <c r="I502" s="13"/>
      <c r="J502" s="14"/>
      <c r="K502" s="14"/>
      <c r="L502" s="15" t="str">
        <f t="shared" si="31"/>
        <v/>
      </c>
      <c r="M502" s="18"/>
      <c r="N502" s="14"/>
      <c r="O502" s="14"/>
      <c r="P502" s="13"/>
    </row>
    <row r="503" spans="2:16" ht="12.75" hidden="1" customHeight="1" x14ac:dyDescent="0.3">
      <c r="B503" s="13"/>
      <c r="C503" s="14"/>
      <c r="D503" s="14"/>
      <c r="E503" s="15" t="str">
        <f t="shared" si="30"/>
        <v/>
      </c>
      <c r="F503" s="18"/>
      <c r="G503" s="14"/>
      <c r="H503" s="14"/>
      <c r="I503" s="13"/>
      <c r="J503" s="14"/>
      <c r="K503" s="14"/>
      <c r="L503" s="15" t="str">
        <f t="shared" si="31"/>
        <v/>
      </c>
      <c r="M503" s="18"/>
      <c r="N503" s="14"/>
      <c r="O503" s="14"/>
      <c r="P503" s="13"/>
    </row>
    <row r="504" spans="2:16" ht="12.75" hidden="1" customHeight="1" x14ac:dyDescent="0.3">
      <c r="B504" s="13"/>
      <c r="C504" s="14"/>
      <c r="D504" s="14"/>
      <c r="E504" s="15" t="str">
        <f t="shared" si="30"/>
        <v/>
      </c>
      <c r="F504" s="18"/>
      <c r="G504" s="14"/>
      <c r="H504" s="14"/>
      <c r="I504" s="13"/>
      <c r="J504" s="14"/>
      <c r="K504" s="14"/>
      <c r="L504" s="15" t="str">
        <f t="shared" si="31"/>
        <v/>
      </c>
      <c r="M504" s="18"/>
      <c r="N504" s="14"/>
      <c r="O504" s="14"/>
      <c r="P504" s="13"/>
    </row>
    <row r="505" spans="2:16" ht="12.75" hidden="1" customHeight="1" x14ac:dyDescent="0.3">
      <c r="B505" s="13"/>
      <c r="C505" s="14"/>
      <c r="D505" s="14"/>
      <c r="E505" s="15" t="str">
        <f t="shared" si="30"/>
        <v/>
      </c>
      <c r="F505" s="18"/>
      <c r="G505" s="14"/>
      <c r="H505" s="14"/>
      <c r="I505" s="13"/>
      <c r="J505" s="14"/>
      <c r="K505" s="14"/>
      <c r="L505" s="15" t="str">
        <f t="shared" si="31"/>
        <v/>
      </c>
      <c r="M505" s="18"/>
      <c r="N505" s="14"/>
      <c r="O505" s="14"/>
      <c r="P505" s="13"/>
    </row>
    <row r="506" spans="2:16" ht="12.75" hidden="1" customHeight="1" x14ac:dyDescent="0.3">
      <c r="B506" s="13"/>
      <c r="C506" s="14"/>
      <c r="D506" s="14"/>
      <c r="E506" s="15" t="str">
        <f t="shared" si="30"/>
        <v/>
      </c>
      <c r="F506" s="18"/>
      <c r="G506" s="14"/>
      <c r="H506" s="14"/>
      <c r="I506" s="13"/>
      <c r="J506" s="14"/>
      <c r="K506" s="14"/>
      <c r="L506" s="15" t="str">
        <f t="shared" si="31"/>
        <v/>
      </c>
      <c r="M506" s="18"/>
      <c r="N506" s="14"/>
      <c r="O506" s="14"/>
      <c r="P506" s="13"/>
    </row>
    <row r="507" spans="2:16" ht="12.75" hidden="1" customHeight="1" x14ac:dyDescent="0.3">
      <c r="B507" s="13"/>
      <c r="C507" s="14"/>
      <c r="D507" s="14"/>
      <c r="E507" s="15" t="str">
        <f t="shared" si="30"/>
        <v/>
      </c>
      <c r="F507" s="18"/>
      <c r="G507" s="14"/>
      <c r="H507" s="14"/>
      <c r="I507" s="13"/>
      <c r="J507" s="14"/>
      <c r="K507" s="14"/>
      <c r="L507" s="15" t="str">
        <f t="shared" si="31"/>
        <v/>
      </c>
      <c r="M507" s="18"/>
      <c r="N507" s="14"/>
      <c r="O507" s="14"/>
      <c r="P507" s="13"/>
    </row>
    <row r="508" spans="2:16" ht="12.75" hidden="1" customHeight="1" x14ac:dyDescent="0.3">
      <c r="B508" s="13"/>
      <c r="C508" s="14"/>
      <c r="D508" s="14"/>
      <c r="E508" s="15" t="str">
        <f t="shared" si="30"/>
        <v/>
      </c>
      <c r="F508" s="18"/>
      <c r="G508" s="14"/>
      <c r="H508" s="14"/>
      <c r="I508" s="13"/>
      <c r="J508" s="14"/>
      <c r="K508" s="14"/>
      <c r="L508" s="15" t="str">
        <f t="shared" si="31"/>
        <v/>
      </c>
      <c r="M508" s="18"/>
      <c r="N508" s="14"/>
      <c r="O508" s="14"/>
      <c r="P508" s="13"/>
    </row>
    <row r="509" spans="2:16" ht="12.75" hidden="1" customHeight="1" x14ac:dyDescent="0.3">
      <c r="B509" s="13"/>
      <c r="C509" s="14"/>
      <c r="D509" s="14"/>
      <c r="E509" s="15" t="str">
        <f t="shared" si="30"/>
        <v/>
      </c>
      <c r="F509" s="18"/>
      <c r="G509" s="14"/>
      <c r="H509" s="14"/>
      <c r="I509" s="13"/>
      <c r="J509" s="14"/>
      <c r="K509" s="14"/>
      <c r="L509" s="15" t="str">
        <f t="shared" si="31"/>
        <v/>
      </c>
      <c r="M509" s="18"/>
      <c r="N509" s="14"/>
      <c r="O509" s="14"/>
      <c r="P509" s="13"/>
    </row>
    <row r="510" spans="2:16" ht="12.75" hidden="1" customHeight="1" x14ac:dyDescent="0.3">
      <c r="B510" s="13"/>
      <c r="C510" s="14"/>
      <c r="D510" s="14"/>
      <c r="E510" s="15" t="str">
        <f t="shared" si="30"/>
        <v/>
      </c>
      <c r="F510" s="18"/>
      <c r="G510" s="14"/>
      <c r="H510" s="14"/>
      <c r="I510" s="13"/>
      <c r="J510" s="14"/>
      <c r="K510" s="14"/>
      <c r="L510" s="15" t="str">
        <f t="shared" si="31"/>
        <v/>
      </c>
      <c r="M510" s="18"/>
      <c r="N510" s="14"/>
      <c r="O510" s="14"/>
      <c r="P510" s="13"/>
    </row>
    <row r="511" spans="2:16" ht="12.75" hidden="1" customHeight="1" x14ac:dyDescent="0.3">
      <c r="B511" s="13"/>
      <c r="C511" s="14"/>
      <c r="D511" s="14"/>
      <c r="E511" s="15" t="str">
        <f t="shared" si="30"/>
        <v/>
      </c>
      <c r="F511" s="18"/>
      <c r="G511" s="14"/>
      <c r="H511" s="14"/>
      <c r="I511" s="13"/>
      <c r="J511" s="14"/>
      <c r="K511" s="14"/>
      <c r="L511" s="15" t="str">
        <f t="shared" si="31"/>
        <v/>
      </c>
      <c r="M511" s="18"/>
      <c r="N511" s="14"/>
      <c r="O511" s="14"/>
      <c r="P511" s="13"/>
    </row>
    <row r="512" spans="2:16" ht="12.75" hidden="1" customHeight="1" x14ac:dyDescent="0.3">
      <c r="B512" s="13"/>
      <c r="C512" s="14"/>
      <c r="D512" s="14"/>
      <c r="E512" s="15" t="str">
        <f t="shared" si="30"/>
        <v/>
      </c>
      <c r="F512" s="18"/>
      <c r="G512" s="14"/>
      <c r="H512" s="14"/>
      <c r="I512" s="13"/>
      <c r="J512" s="14"/>
      <c r="K512" s="14"/>
      <c r="L512" s="15" t="str">
        <f t="shared" si="31"/>
        <v/>
      </c>
      <c r="M512" s="18"/>
      <c r="N512" s="14"/>
      <c r="O512" s="14"/>
      <c r="P512" s="13"/>
    </row>
    <row r="513" spans="2:16" ht="12.75" hidden="1" customHeight="1" x14ac:dyDescent="0.3">
      <c r="B513" s="13"/>
      <c r="C513" s="14"/>
      <c r="D513" s="14"/>
      <c r="E513" s="15" t="str">
        <f t="shared" si="30"/>
        <v/>
      </c>
      <c r="F513" s="18"/>
      <c r="G513" s="14"/>
      <c r="H513" s="14"/>
      <c r="I513" s="13"/>
      <c r="J513" s="14"/>
      <c r="K513" s="14"/>
      <c r="L513" s="15" t="str">
        <f t="shared" si="31"/>
        <v/>
      </c>
      <c r="M513" s="18"/>
      <c r="N513" s="14"/>
      <c r="O513" s="14"/>
      <c r="P513" s="13"/>
    </row>
    <row r="514" spans="2:16" ht="12.75" hidden="1" customHeight="1" x14ac:dyDescent="0.3">
      <c r="B514" s="13"/>
      <c r="C514" s="14"/>
      <c r="D514" s="14"/>
      <c r="E514" s="15" t="str">
        <f t="shared" si="30"/>
        <v/>
      </c>
      <c r="F514" s="18"/>
      <c r="G514" s="14"/>
      <c r="H514" s="14"/>
      <c r="I514" s="13"/>
      <c r="J514" s="14"/>
      <c r="K514" s="14"/>
      <c r="L514" s="15" t="str">
        <f t="shared" si="31"/>
        <v/>
      </c>
      <c r="M514" s="18"/>
      <c r="N514" s="14"/>
      <c r="O514" s="14"/>
      <c r="P514" s="13"/>
    </row>
    <row r="515" spans="2:16" ht="12.75" hidden="1" customHeight="1" x14ac:dyDescent="0.3">
      <c r="B515" s="13"/>
      <c r="C515" s="14"/>
      <c r="D515" s="14"/>
      <c r="E515" s="15" t="str">
        <f t="shared" si="30"/>
        <v/>
      </c>
      <c r="F515" s="18"/>
      <c r="G515" s="14"/>
      <c r="H515" s="14"/>
      <c r="I515" s="13"/>
      <c r="J515" s="14"/>
      <c r="K515" s="14"/>
      <c r="L515" s="15" t="str">
        <f t="shared" si="31"/>
        <v/>
      </c>
      <c r="M515" s="18"/>
      <c r="N515" s="14"/>
      <c r="O515" s="14"/>
      <c r="P515" s="13"/>
    </row>
    <row r="516" spans="2:16" ht="12.75" hidden="1" customHeight="1" x14ac:dyDescent="0.3">
      <c r="B516" s="13"/>
      <c r="C516" s="14"/>
      <c r="D516" s="14"/>
      <c r="E516" s="15" t="str">
        <f t="shared" si="30"/>
        <v/>
      </c>
      <c r="F516" s="18"/>
      <c r="G516" s="14"/>
      <c r="H516" s="14"/>
      <c r="I516" s="13"/>
      <c r="J516" s="14"/>
      <c r="K516" s="14"/>
      <c r="L516" s="15" t="str">
        <f t="shared" si="31"/>
        <v/>
      </c>
      <c r="M516" s="18"/>
      <c r="N516" s="14"/>
      <c r="O516" s="14"/>
      <c r="P516" s="13"/>
    </row>
    <row r="517" spans="2:16" ht="12.75" hidden="1" customHeight="1" x14ac:dyDescent="0.3">
      <c r="B517" s="13"/>
      <c r="C517" s="14"/>
      <c r="D517" s="14"/>
      <c r="E517" s="15" t="str">
        <f t="shared" si="30"/>
        <v/>
      </c>
      <c r="F517" s="18"/>
      <c r="G517" s="14"/>
      <c r="H517" s="14"/>
      <c r="I517" s="13"/>
      <c r="J517" s="14"/>
      <c r="K517" s="14"/>
      <c r="L517" s="15" t="str">
        <f t="shared" si="31"/>
        <v/>
      </c>
      <c r="M517" s="18"/>
      <c r="N517" s="14"/>
      <c r="O517" s="14"/>
      <c r="P517" s="13"/>
    </row>
    <row r="518" spans="2:16" ht="12.75" hidden="1" customHeight="1" x14ac:dyDescent="0.3">
      <c r="B518" s="13"/>
      <c r="C518" s="14"/>
      <c r="D518" s="14"/>
      <c r="E518" s="15" t="str">
        <f t="shared" si="30"/>
        <v/>
      </c>
      <c r="F518" s="18"/>
      <c r="G518" s="14"/>
      <c r="H518" s="14"/>
      <c r="I518" s="13"/>
      <c r="J518" s="14"/>
      <c r="K518" s="14"/>
      <c r="L518" s="15" t="str">
        <f t="shared" si="31"/>
        <v/>
      </c>
      <c r="M518" s="18"/>
      <c r="N518" s="14"/>
      <c r="O518" s="14"/>
      <c r="P518" s="13"/>
    </row>
    <row r="519" spans="2:16" ht="12.75" hidden="1" customHeight="1" x14ac:dyDescent="0.3">
      <c r="B519" s="13"/>
      <c r="C519" s="14"/>
      <c r="D519" s="14"/>
      <c r="E519" s="15" t="str">
        <f t="shared" si="30"/>
        <v/>
      </c>
      <c r="F519" s="18"/>
      <c r="G519" s="14"/>
      <c r="H519" s="14"/>
      <c r="I519" s="13"/>
      <c r="J519" s="14"/>
      <c r="K519" s="14"/>
      <c r="L519" s="15" t="str">
        <f t="shared" si="31"/>
        <v/>
      </c>
      <c r="M519" s="18"/>
      <c r="N519" s="14"/>
      <c r="O519" s="14"/>
      <c r="P519" s="13"/>
    </row>
    <row r="520" spans="2:16" ht="12.75" hidden="1" customHeight="1" x14ac:dyDescent="0.3">
      <c r="B520" s="13"/>
      <c r="C520" s="14"/>
      <c r="D520" s="14"/>
      <c r="E520" s="15" t="str">
        <f t="shared" si="30"/>
        <v/>
      </c>
      <c r="F520" s="18"/>
      <c r="G520" s="14"/>
      <c r="H520" s="14"/>
      <c r="I520" s="13"/>
      <c r="J520" s="14"/>
      <c r="K520" s="14"/>
      <c r="L520" s="15" t="str">
        <f t="shared" si="31"/>
        <v/>
      </c>
      <c r="M520" s="18"/>
      <c r="N520" s="14"/>
      <c r="O520" s="14"/>
      <c r="P520" s="13"/>
    </row>
    <row r="521" spans="2:16" ht="12.75" hidden="1" customHeight="1" x14ac:dyDescent="0.3">
      <c r="B521" s="13"/>
      <c r="C521" s="14"/>
      <c r="D521" s="14"/>
      <c r="E521" s="15" t="str">
        <f t="shared" si="30"/>
        <v/>
      </c>
      <c r="F521" s="18"/>
      <c r="G521" s="14"/>
      <c r="H521" s="14"/>
      <c r="I521" s="13"/>
      <c r="J521" s="14"/>
      <c r="K521" s="14"/>
      <c r="L521" s="15" t="str">
        <f t="shared" si="31"/>
        <v/>
      </c>
      <c r="M521" s="18"/>
      <c r="N521" s="14"/>
      <c r="O521" s="14"/>
      <c r="P521" s="13"/>
    </row>
    <row r="522" spans="2:16" ht="12.75" hidden="1" customHeight="1" x14ac:dyDescent="0.3">
      <c r="B522" s="13"/>
      <c r="C522" s="14"/>
      <c r="D522" s="14"/>
      <c r="E522" s="15" t="str">
        <f t="shared" si="30"/>
        <v/>
      </c>
      <c r="F522" s="18"/>
      <c r="G522" s="14"/>
      <c r="H522" s="14"/>
      <c r="I522" s="13"/>
      <c r="J522" s="14"/>
      <c r="K522" s="14"/>
      <c r="L522" s="15" t="str">
        <f t="shared" si="31"/>
        <v/>
      </c>
      <c r="M522" s="18"/>
      <c r="N522" s="14"/>
      <c r="O522" s="14"/>
      <c r="P522" s="13"/>
    </row>
    <row r="523" spans="2:16" ht="12.75" hidden="1" customHeight="1" x14ac:dyDescent="0.3">
      <c r="B523" s="13"/>
      <c r="C523" s="14"/>
      <c r="D523" s="14"/>
      <c r="E523" s="15" t="str">
        <f t="shared" si="30"/>
        <v/>
      </c>
      <c r="F523" s="18"/>
      <c r="G523" s="14"/>
      <c r="H523" s="14"/>
      <c r="I523" s="13"/>
      <c r="J523" s="14"/>
      <c r="K523" s="14"/>
      <c r="L523" s="15" t="str">
        <f t="shared" si="31"/>
        <v/>
      </c>
      <c r="M523" s="18"/>
      <c r="N523" s="14"/>
      <c r="O523" s="14"/>
      <c r="P523" s="13"/>
    </row>
    <row r="524" spans="2:16" ht="12.75" hidden="1" customHeight="1" x14ac:dyDescent="0.3">
      <c r="B524" s="13"/>
      <c r="C524" s="14"/>
      <c r="D524" s="14"/>
      <c r="E524" s="15" t="str">
        <f t="shared" si="30"/>
        <v/>
      </c>
      <c r="F524" s="18"/>
      <c r="G524" s="14"/>
      <c r="H524" s="14"/>
      <c r="I524" s="13"/>
      <c r="J524" s="14"/>
      <c r="K524" s="14"/>
      <c r="L524" s="15" t="str">
        <f t="shared" si="31"/>
        <v/>
      </c>
      <c r="M524" s="18"/>
      <c r="N524" s="14"/>
      <c r="O524" s="14"/>
      <c r="P524" s="13"/>
    </row>
    <row r="525" spans="2:16" ht="12.75" hidden="1" customHeight="1" x14ac:dyDescent="0.3">
      <c r="B525" s="13"/>
      <c r="C525" s="14"/>
      <c r="D525" s="14"/>
      <c r="E525" s="15" t="str">
        <f t="shared" si="30"/>
        <v/>
      </c>
      <c r="F525" s="18"/>
      <c r="G525" s="14"/>
      <c r="H525" s="14"/>
      <c r="I525" s="13"/>
      <c r="J525" s="14"/>
      <c r="K525" s="14"/>
      <c r="L525" s="15" t="str">
        <f t="shared" si="31"/>
        <v/>
      </c>
      <c r="M525" s="18"/>
      <c r="N525" s="14"/>
      <c r="O525" s="14"/>
      <c r="P525" s="13"/>
    </row>
    <row r="526" spans="2:16" ht="12.75" hidden="1" customHeight="1" x14ac:dyDescent="0.3">
      <c r="B526" s="13"/>
      <c r="C526" s="14"/>
      <c r="D526" s="14"/>
      <c r="E526" s="15" t="str">
        <f t="shared" si="30"/>
        <v/>
      </c>
      <c r="F526" s="18"/>
      <c r="G526" s="14"/>
      <c r="H526" s="14"/>
      <c r="I526" s="13"/>
      <c r="J526" s="14"/>
      <c r="K526" s="14"/>
      <c r="L526" s="15" t="str">
        <f t="shared" si="31"/>
        <v/>
      </c>
      <c r="M526" s="18"/>
      <c r="N526" s="14"/>
      <c r="O526" s="14"/>
      <c r="P526" s="13"/>
    </row>
    <row r="527" spans="2:16" ht="12.75" hidden="1" customHeight="1" x14ac:dyDescent="0.3">
      <c r="B527" s="13"/>
      <c r="C527" s="14"/>
      <c r="D527" s="14"/>
      <c r="E527" s="15" t="str">
        <f t="shared" si="30"/>
        <v/>
      </c>
      <c r="F527" s="18"/>
      <c r="G527" s="14"/>
      <c r="H527" s="14"/>
      <c r="I527" s="13"/>
      <c r="J527" s="14"/>
      <c r="K527" s="14"/>
      <c r="L527" s="15" t="str">
        <f t="shared" si="31"/>
        <v/>
      </c>
      <c r="M527" s="18"/>
      <c r="N527" s="14"/>
      <c r="O527" s="14"/>
      <c r="P527" s="13"/>
    </row>
    <row r="528" spans="2:16" ht="12.75" hidden="1" customHeight="1" x14ac:dyDescent="0.3">
      <c r="B528" s="13"/>
      <c r="C528" s="14"/>
      <c r="D528" s="14"/>
      <c r="E528" s="15" t="str">
        <f t="shared" si="30"/>
        <v/>
      </c>
      <c r="F528" s="18"/>
      <c r="G528" s="14"/>
      <c r="H528" s="14"/>
      <c r="I528" s="13"/>
      <c r="J528" s="14"/>
      <c r="K528" s="14"/>
      <c r="L528" s="15" t="str">
        <f t="shared" si="31"/>
        <v/>
      </c>
      <c r="M528" s="18"/>
      <c r="N528" s="14"/>
      <c r="O528" s="14"/>
      <c r="P528" s="13"/>
    </row>
    <row r="529" spans="2:16" ht="12.75" hidden="1" customHeight="1" x14ac:dyDescent="0.3">
      <c r="B529" s="13"/>
      <c r="C529" s="14"/>
      <c r="D529" s="14"/>
      <c r="E529" s="15" t="str">
        <f t="shared" si="30"/>
        <v/>
      </c>
      <c r="F529" s="18"/>
      <c r="G529" s="14"/>
      <c r="H529" s="14"/>
      <c r="I529" s="13"/>
      <c r="J529" s="14"/>
      <c r="K529" s="14"/>
      <c r="L529" s="15" t="str">
        <f t="shared" si="31"/>
        <v/>
      </c>
      <c r="M529" s="18"/>
      <c r="N529" s="14"/>
      <c r="O529" s="14"/>
      <c r="P529" s="13"/>
    </row>
    <row r="530" spans="2:16" ht="12.75" hidden="1" customHeight="1" x14ac:dyDescent="0.3">
      <c r="B530" s="13"/>
      <c r="C530" s="14"/>
      <c r="D530" s="14"/>
      <c r="E530" s="15" t="str">
        <f t="shared" si="30"/>
        <v/>
      </c>
      <c r="F530" s="18"/>
      <c r="G530" s="14"/>
      <c r="H530" s="14"/>
      <c r="I530" s="13"/>
      <c r="J530" s="14"/>
      <c r="K530" s="14"/>
      <c r="L530" s="15" t="str">
        <f t="shared" si="31"/>
        <v/>
      </c>
      <c r="M530" s="18"/>
      <c r="N530" s="14"/>
      <c r="O530" s="14"/>
      <c r="P530" s="13"/>
    </row>
    <row r="531" spans="2:16" ht="12.75" hidden="1" customHeight="1" x14ac:dyDescent="0.3">
      <c r="B531" s="13"/>
      <c r="C531" s="14"/>
      <c r="D531" s="14"/>
      <c r="E531" s="15" t="str">
        <f t="shared" si="30"/>
        <v/>
      </c>
      <c r="F531" s="18"/>
      <c r="G531" s="14"/>
      <c r="H531" s="14"/>
      <c r="I531" s="13"/>
      <c r="J531" s="14"/>
      <c r="K531" s="14"/>
      <c r="L531" s="15" t="str">
        <f t="shared" si="31"/>
        <v/>
      </c>
      <c r="M531" s="18"/>
      <c r="N531" s="14"/>
      <c r="O531" s="14"/>
      <c r="P531" s="13"/>
    </row>
    <row r="532" spans="2:16" ht="12.75" hidden="1" customHeight="1" x14ac:dyDescent="0.3">
      <c r="B532" s="13"/>
      <c r="C532" s="14"/>
      <c r="D532" s="14"/>
      <c r="E532" s="15" t="str">
        <f t="shared" si="30"/>
        <v/>
      </c>
      <c r="F532" s="18"/>
      <c r="G532" s="14"/>
      <c r="H532" s="14"/>
      <c r="I532" s="13"/>
      <c r="J532" s="14"/>
      <c r="K532" s="14"/>
      <c r="L532" s="15" t="str">
        <f t="shared" si="31"/>
        <v/>
      </c>
      <c r="M532" s="18"/>
      <c r="N532" s="14"/>
      <c r="O532" s="14"/>
      <c r="P532" s="13"/>
    </row>
    <row r="533" spans="2:16" ht="12.75" hidden="1" customHeight="1" x14ac:dyDescent="0.3">
      <c r="B533" s="13"/>
      <c r="C533" s="14"/>
      <c r="D533" s="14"/>
      <c r="E533" s="15" t="str">
        <f t="shared" si="30"/>
        <v/>
      </c>
      <c r="F533" s="18"/>
      <c r="G533" s="14"/>
      <c r="H533" s="14"/>
      <c r="I533" s="13"/>
      <c r="J533" s="14"/>
      <c r="K533" s="14"/>
      <c r="L533" s="15" t="str">
        <f t="shared" si="31"/>
        <v/>
      </c>
      <c r="M533" s="18"/>
      <c r="N533" s="14"/>
      <c r="O533" s="14"/>
      <c r="P533" s="13"/>
    </row>
    <row r="534" spans="2:16" ht="12.75" hidden="1" customHeight="1" x14ac:dyDescent="0.3">
      <c r="B534" s="13"/>
      <c r="C534" s="14"/>
      <c r="D534" s="14"/>
      <c r="E534" s="15" t="str">
        <f t="shared" si="30"/>
        <v/>
      </c>
      <c r="F534" s="18"/>
      <c r="G534" s="14"/>
      <c r="H534" s="14"/>
      <c r="I534" s="13"/>
      <c r="J534" s="14"/>
      <c r="K534" s="14"/>
      <c r="L534" s="15" t="str">
        <f t="shared" si="31"/>
        <v/>
      </c>
      <c r="M534" s="18"/>
      <c r="N534" s="14"/>
      <c r="O534" s="14"/>
      <c r="P534" s="13"/>
    </row>
    <row r="535" spans="2:16" ht="12.75" hidden="1" customHeight="1" x14ac:dyDescent="0.3">
      <c r="B535" s="13"/>
      <c r="C535" s="14"/>
      <c r="D535" s="14"/>
      <c r="E535" s="15" t="str">
        <f t="shared" si="30"/>
        <v/>
      </c>
      <c r="F535" s="18"/>
      <c r="G535" s="14"/>
      <c r="H535" s="14"/>
      <c r="I535" s="13"/>
      <c r="J535" s="14"/>
      <c r="K535" s="14"/>
      <c r="L535" s="15" t="str">
        <f t="shared" si="31"/>
        <v/>
      </c>
      <c r="M535" s="18"/>
      <c r="N535" s="14"/>
      <c r="O535" s="14"/>
      <c r="P535" s="13"/>
    </row>
    <row r="536" spans="2:16" ht="12.75" hidden="1" customHeight="1" x14ac:dyDescent="0.3">
      <c r="B536" s="13"/>
      <c r="C536" s="14"/>
      <c r="D536" s="14"/>
      <c r="E536" s="15" t="str">
        <f t="shared" si="30"/>
        <v/>
      </c>
      <c r="F536" s="18"/>
      <c r="G536" s="14"/>
      <c r="H536" s="14"/>
      <c r="I536" s="13"/>
      <c r="J536" s="14"/>
      <c r="K536" s="14"/>
      <c r="L536" s="15" t="str">
        <f t="shared" si="31"/>
        <v/>
      </c>
      <c r="M536" s="18"/>
      <c r="N536" s="14"/>
      <c r="O536" s="14"/>
      <c r="P536" s="13"/>
    </row>
    <row r="537" spans="2:16" ht="12.75" hidden="1" customHeight="1" x14ac:dyDescent="0.3">
      <c r="B537" s="13"/>
      <c r="C537" s="14"/>
      <c r="D537" s="14"/>
      <c r="E537" s="15" t="str">
        <f t="shared" si="30"/>
        <v/>
      </c>
      <c r="F537" s="18"/>
      <c r="G537" s="14"/>
      <c r="H537" s="14"/>
      <c r="I537" s="13"/>
      <c r="J537" s="14"/>
      <c r="K537" s="14"/>
      <c r="L537" s="15" t="str">
        <f t="shared" si="31"/>
        <v/>
      </c>
      <c r="M537" s="18"/>
      <c r="N537" s="14"/>
      <c r="O537" s="14"/>
      <c r="P537" s="13"/>
    </row>
    <row r="538" spans="2:16" ht="12.75" hidden="1" customHeight="1" x14ac:dyDescent="0.3">
      <c r="B538" s="13"/>
      <c r="C538" s="14"/>
      <c r="D538" s="14"/>
      <c r="E538" s="15" t="str">
        <f t="shared" si="30"/>
        <v/>
      </c>
      <c r="F538" s="18"/>
      <c r="G538" s="14"/>
      <c r="H538" s="14"/>
      <c r="I538" s="13"/>
      <c r="J538" s="14"/>
      <c r="K538" s="14"/>
      <c r="L538" s="15" t="str">
        <f t="shared" si="31"/>
        <v/>
      </c>
      <c r="M538" s="18"/>
      <c r="N538" s="14"/>
      <c r="O538" s="14"/>
      <c r="P538" s="13"/>
    </row>
    <row r="539" spans="2:16" ht="12.75" hidden="1" customHeight="1" x14ac:dyDescent="0.3">
      <c r="B539" s="13"/>
      <c r="C539" s="14"/>
      <c r="D539" s="14"/>
      <c r="E539" s="15" t="str">
        <f t="shared" si="30"/>
        <v/>
      </c>
      <c r="F539" s="18"/>
      <c r="G539" s="14"/>
      <c r="H539" s="14"/>
      <c r="I539" s="13"/>
      <c r="J539" s="14"/>
      <c r="K539" s="14"/>
      <c r="L539" s="15" t="str">
        <f t="shared" si="31"/>
        <v/>
      </c>
      <c r="M539" s="18"/>
      <c r="N539" s="14"/>
      <c r="O539" s="14"/>
      <c r="P539" s="13"/>
    </row>
    <row r="540" spans="2:16" ht="12.75" hidden="1" customHeight="1" x14ac:dyDescent="0.3">
      <c r="B540" s="13"/>
      <c r="C540" s="14"/>
      <c r="D540" s="14"/>
      <c r="E540" s="15" t="str">
        <f t="shared" si="30"/>
        <v/>
      </c>
      <c r="F540" s="18"/>
      <c r="G540" s="14"/>
      <c r="H540" s="14"/>
      <c r="I540" s="13"/>
      <c r="J540" s="14"/>
      <c r="K540" s="14"/>
      <c r="L540" s="15" t="str">
        <f t="shared" si="31"/>
        <v/>
      </c>
      <c r="M540" s="18"/>
      <c r="N540" s="14"/>
      <c r="O540" s="14"/>
      <c r="P540" s="13"/>
    </row>
    <row r="541" spans="2:16" ht="12.75" hidden="1" customHeight="1" x14ac:dyDescent="0.3">
      <c r="B541" s="13"/>
      <c r="C541" s="14"/>
      <c r="D541" s="14"/>
      <c r="E541" s="15" t="str">
        <f t="shared" si="30"/>
        <v/>
      </c>
      <c r="F541" s="18"/>
      <c r="G541" s="14"/>
      <c r="H541" s="14"/>
      <c r="I541" s="13"/>
      <c r="J541" s="14"/>
      <c r="K541" s="14"/>
      <c r="L541" s="15" t="str">
        <f t="shared" si="31"/>
        <v/>
      </c>
      <c r="M541" s="18"/>
      <c r="N541" s="14"/>
      <c r="O541" s="14"/>
      <c r="P541" s="13"/>
    </row>
    <row r="542" spans="2:16" ht="12.75" hidden="1" customHeight="1" x14ac:dyDescent="0.3">
      <c r="B542" s="13"/>
      <c r="C542" s="14"/>
      <c r="D542" s="14"/>
      <c r="E542" s="15" t="str">
        <f t="shared" si="30"/>
        <v/>
      </c>
      <c r="F542" s="18"/>
      <c r="G542" s="14"/>
      <c r="H542" s="14"/>
      <c r="I542" s="13"/>
      <c r="J542" s="14"/>
      <c r="K542" s="14"/>
      <c r="L542" s="15" t="str">
        <f t="shared" si="31"/>
        <v/>
      </c>
      <c r="M542" s="18"/>
      <c r="N542" s="14"/>
      <c r="O542" s="14"/>
      <c r="P542" s="13"/>
    </row>
    <row r="543" spans="2:16" ht="12.75" hidden="1" customHeight="1" x14ac:dyDescent="0.3">
      <c r="B543" s="13"/>
      <c r="C543" s="14"/>
      <c r="D543" s="14"/>
      <c r="E543" s="15" t="str">
        <f t="shared" si="30"/>
        <v/>
      </c>
      <c r="F543" s="18"/>
      <c r="G543" s="14"/>
      <c r="H543" s="14"/>
      <c r="I543" s="13"/>
      <c r="J543" s="14"/>
      <c r="K543" s="14"/>
      <c r="L543" s="15" t="str">
        <f t="shared" si="31"/>
        <v/>
      </c>
      <c r="M543" s="18"/>
      <c r="N543" s="14"/>
      <c r="O543" s="14"/>
      <c r="P543" s="13"/>
    </row>
    <row r="544" spans="2:16" ht="12.75" hidden="1" customHeight="1" x14ac:dyDescent="0.3">
      <c r="B544" s="13"/>
      <c r="C544" s="14"/>
      <c r="D544" s="14"/>
      <c r="E544" s="15" t="str">
        <f t="shared" si="30"/>
        <v/>
      </c>
      <c r="F544" s="18"/>
      <c r="G544" s="14"/>
      <c r="H544" s="14"/>
      <c r="I544" s="13"/>
      <c r="J544" s="14"/>
      <c r="K544" s="14"/>
      <c r="L544" s="15" t="str">
        <f t="shared" si="31"/>
        <v/>
      </c>
      <c r="M544" s="18"/>
      <c r="N544" s="14"/>
      <c r="O544" s="14"/>
      <c r="P544" s="13"/>
    </row>
    <row r="545" spans="2:16" ht="12.75" hidden="1" customHeight="1" x14ac:dyDescent="0.3">
      <c r="B545" s="13"/>
      <c r="C545" s="14"/>
      <c r="D545" s="14"/>
      <c r="E545" s="15" t="str">
        <f t="shared" si="30"/>
        <v/>
      </c>
      <c r="F545" s="18"/>
      <c r="G545" s="14"/>
      <c r="H545" s="14"/>
      <c r="I545" s="13"/>
      <c r="J545" s="14"/>
      <c r="K545" s="14"/>
      <c r="L545" s="15" t="str">
        <f t="shared" si="31"/>
        <v/>
      </c>
      <c r="M545" s="18"/>
      <c r="N545" s="14"/>
      <c r="O545" s="14"/>
      <c r="P545" s="13"/>
    </row>
    <row r="546" spans="2:16" ht="12.75" hidden="1" customHeight="1" x14ac:dyDescent="0.3">
      <c r="B546" s="13"/>
      <c r="C546" s="14"/>
      <c r="D546" s="14"/>
      <c r="E546" s="15" t="str">
        <f t="shared" si="30"/>
        <v/>
      </c>
      <c r="F546" s="18"/>
      <c r="G546" s="14"/>
      <c r="H546" s="14"/>
      <c r="I546" s="13"/>
      <c r="J546" s="14"/>
      <c r="K546" s="14"/>
      <c r="L546" s="15" t="str">
        <f t="shared" si="31"/>
        <v/>
      </c>
      <c r="M546" s="18"/>
      <c r="N546" s="14"/>
      <c r="O546" s="14"/>
      <c r="P546" s="13"/>
    </row>
    <row r="547" spans="2:16" ht="12.75" hidden="1" customHeight="1" x14ac:dyDescent="0.3">
      <c r="B547" s="13"/>
      <c r="C547" s="14"/>
      <c r="D547" s="14"/>
      <c r="E547" s="15" t="str">
        <f t="shared" si="30"/>
        <v/>
      </c>
      <c r="F547" s="18"/>
      <c r="G547" s="14"/>
      <c r="H547" s="14"/>
      <c r="I547" s="13"/>
      <c r="J547" s="14"/>
      <c r="K547" s="14"/>
      <c r="L547" s="15" t="str">
        <f t="shared" si="31"/>
        <v/>
      </c>
      <c r="M547" s="18"/>
      <c r="N547" s="14"/>
      <c r="O547" s="14"/>
      <c r="P547" s="13"/>
    </row>
    <row r="548" spans="2:16" ht="12.75" hidden="1" customHeight="1" x14ac:dyDescent="0.3">
      <c r="B548" s="13"/>
      <c r="C548" s="14"/>
      <c r="D548" s="14"/>
      <c r="E548" s="15" t="str">
        <f t="shared" si="30"/>
        <v/>
      </c>
      <c r="F548" s="18"/>
      <c r="G548" s="14"/>
      <c r="H548" s="14"/>
      <c r="I548" s="13"/>
      <c r="J548" s="14"/>
      <c r="K548" s="14"/>
      <c r="L548" s="15" t="str">
        <f t="shared" si="31"/>
        <v/>
      </c>
      <c r="M548" s="18"/>
      <c r="N548" s="14"/>
      <c r="O548" s="14"/>
      <c r="P548" s="13"/>
    </row>
    <row r="549" spans="2:16" ht="12.75" hidden="1" customHeight="1" x14ac:dyDescent="0.3">
      <c r="B549" s="13"/>
      <c r="C549" s="14"/>
      <c r="D549" s="14"/>
      <c r="E549" s="15" t="str">
        <f t="shared" si="30"/>
        <v/>
      </c>
      <c r="F549" s="18"/>
      <c r="G549" s="14"/>
      <c r="H549" s="14"/>
      <c r="I549" s="13"/>
      <c r="J549" s="14"/>
      <c r="K549" s="14"/>
      <c r="L549" s="15" t="str">
        <f t="shared" si="31"/>
        <v/>
      </c>
      <c r="M549" s="18"/>
      <c r="N549" s="14"/>
      <c r="O549" s="14"/>
      <c r="P549" s="13"/>
    </row>
    <row r="550" spans="2:16" ht="12.75" hidden="1" customHeight="1" x14ac:dyDescent="0.3">
      <c r="B550" s="13"/>
      <c r="C550" s="14"/>
      <c r="D550" s="14"/>
      <c r="E550" s="15" t="str">
        <f t="shared" si="30"/>
        <v/>
      </c>
      <c r="F550" s="18"/>
      <c r="G550" s="14"/>
      <c r="H550" s="14"/>
      <c r="I550" s="13"/>
      <c r="J550" s="14"/>
      <c r="K550" s="14"/>
      <c r="L550" s="15" t="str">
        <f t="shared" si="31"/>
        <v/>
      </c>
      <c r="M550" s="18"/>
      <c r="N550" s="14"/>
      <c r="O550" s="14"/>
      <c r="P550" s="13"/>
    </row>
    <row r="551" spans="2:16" ht="12.75" hidden="1" customHeight="1" x14ac:dyDescent="0.3">
      <c r="B551" s="13"/>
      <c r="C551" s="14"/>
      <c r="D551" s="14"/>
      <c r="E551" s="15" t="str">
        <f t="shared" si="30"/>
        <v/>
      </c>
      <c r="F551" s="18"/>
      <c r="G551" s="14"/>
      <c r="H551" s="14"/>
      <c r="I551" s="13"/>
      <c r="J551" s="14"/>
      <c r="K551" s="14"/>
      <c r="L551" s="15" t="str">
        <f t="shared" si="31"/>
        <v/>
      </c>
      <c r="M551" s="18"/>
      <c r="N551" s="14"/>
      <c r="O551" s="14"/>
      <c r="P551" s="13"/>
    </row>
    <row r="552" spans="2:16" ht="12.75" hidden="1" customHeight="1" x14ac:dyDescent="0.3">
      <c r="B552" s="13"/>
      <c r="C552" s="14"/>
      <c r="D552" s="14"/>
      <c r="E552" s="15" t="str">
        <f t="shared" si="30"/>
        <v/>
      </c>
      <c r="F552" s="18"/>
      <c r="G552" s="14"/>
      <c r="H552" s="14"/>
      <c r="I552" s="13"/>
      <c r="J552" s="14"/>
      <c r="K552" s="14"/>
      <c r="L552" s="15" t="str">
        <f t="shared" si="31"/>
        <v/>
      </c>
      <c r="M552" s="18"/>
      <c r="N552" s="14"/>
      <c r="O552" s="14"/>
      <c r="P552" s="13"/>
    </row>
    <row r="553" spans="2:16" ht="12.75" hidden="1" customHeight="1" x14ac:dyDescent="0.3">
      <c r="B553" s="13"/>
      <c r="C553" s="14"/>
      <c r="D553" s="14"/>
      <c r="E553" s="15" t="str">
        <f t="shared" si="30"/>
        <v/>
      </c>
      <c r="F553" s="18"/>
      <c r="G553" s="14"/>
      <c r="H553" s="14"/>
      <c r="I553" s="13"/>
      <c r="J553" s="14"/>
      <c r="K553" s="14"/>
      <c r="L553" s="15" t="str">
        <f t="shared" si="31"/>
        <v/>
      </c>
      <c r="M553" s="18"/>
      <c r="N553" s="14"/>
      <c r="O553" s="14"/>
      <c r="P553" s="13"/>
    </row>
    <row r="554" spans="2:16" ht="12.75" hidden="1" customHeight="1" x14ac:dyDescent="0.3">
      <c r="B554" s="13"/>
      <c r="C554" s="14"/>
      <c r="D554" s="14"/>
      <c r="E554" s="15" t="str">
        <f t="shared" si="30"/>
        <v/>
      </c>
      <c r="F554" s="18"/>
      <c r="G554" s="14"/>
      <c r="H554" s="14"/>
      <c r="I554" s="13"/>
      <c r="J554" s="14"/>
      <c r="K554" s="14"/>
      <c r="L554" s="15" t="str">
        <f t="shared" si="31"/>
        <v/>
      </c>
      <c r="M554" s="18"/>
      <c r="N554" s="14"/>
      <c r="O554" s="14"/>
      <c r="P554" s="13"/>
    </row>
    <row r="555" spans="2:16" ht="12.75" hidden="1" customHeight="1" x14ac:dyDescent="0.3">
      <c r="B555" s="13"/>
      <c r="C555" s="14"/>
      <c r="D555" s="14"/>
      <c r="E555" s="15" t="str">
        <f t="shared" si="30"/>
        <v/>
      </c>
      <c r="F555" s="18"/>
      <c r="G555" s="14"/>
      <c r="H555" s="14"/>
      <c r="I555" s="13"/>
      <c r="J555" s="14"/>
      <c r="K555" s="14"/>
      <c r="L555" s="15" t="str">
        <f t="shared" si="31"/>
        <v/>
      </c>
      <c r="M555" s="18"/>
      <c r="N555" s="14"/>
      <c r="O555" s="14"/>
      <c r="P555" s="13"/>
    </row>
    <row r="556" spans="2:16" ht="12.75" hidden="1" customHeight="1" x14ac:dyDescent="0.3">
      <c r="B556" s="13"/>
      <c r="C556" s="14"/>
      <c r="D556" s="14"/>
      <c r="E556" s="15" t="str">
        <f t="shared" si="30"/>
        <v/>
      </c>
      <c r="F556" s="18"/>
      <c r="G556" s="14"/>
      <c r="H556" s="14"/>
      <c r="I556" s="13"/>
      <c r="J556" s="14"/>
      <c r="K556" s="14"/>
      <c r="L556" s="15" t="str">
        <f t="shared" si="31"/>
        <v/>
      </c>
      <c r="M556" s="18"/>
      <c r="N556" s="14"/>
      <c r="O556" s="14"/>
      <c r="P556" s="13"/>
    </row>
    <row r="557" spans="2:16" ht="12.75" hidden="1" customHeight="1" x14ac:dyDescent="0.3">
      <c r="B557" s="13"/>
      <c r="C557" s="14"/>
      <c r="D557" s="14"/>
      <c r="E557" s="15" t="str">
        <f t="shared" si="30"/>
        <v/>
      </c>
      <c r="F557" s="18"/>
      <c r="G557" s="14"/>
      <c r="H557" s="14"/>
      <c r="I557" s="13"/>
      <c r="J557" s="14"/>
      <c r="K557" s="14"/>
      <c r="L557" s="15" t="str">
        <f t="shared" si="31"/>
        <v/>
      </c>
      <c r="M557" s="18"/>
      <c r="N557" s="14"/>
      <c r="O557" s="14"/>
      <c r="P557" s="13"/>
    </row>
    <row r="558" spans="2:16" ht="12.75" hidden="1" customHeight="1" x14ac:dyDescent="0.3">
      <c r="B558" s="13"/>
      <c r="C558" s="14"/>
      <c r="D558" s="14"/>
      <c r="E558" s="15" t="str">
        <f t="shared" si="30"/>
        <v/>
      </c>
      <c r="F558" s="18"/>
      <c r="G558" s="14"/>
      <c r="H558" s="14"/>
      <c r="I558" s="13"/>
      <c r="J558" s="14"/>
      <c r="K558" s="14"/>
      <c r="L558" s="15" t="str">
        <f t="shared" si="31"/>
        <v/>
      </c>
      <c r="M558" s="18"/>
      <c r="N558" s="14"/>
      <c r="O558" s="14"/>
      <c r="P558" s="13"/>
    </row>
    <row r="559" spans="2:16" ht="12.75" hidden="1" customHeight="1" x14ac:dyDescent="0.3">
      <c r="B559" s="13"/>
      <c r="C559" s="14"/>
      <c r="D559" s="14"/>
      <c r="E559" s="15" t="str">
        <f t="shared" si="30"/>
        <v/>
      </c>
      <c r="F559" s="18"/>
      <c r="G559" s="14"/>
      <c r="H559" s="14"/>
      <c r="I559" s="13"/>
      <c r="J559" s="14"/>
      <c r="K559" s="14"/>
      <c r="L559" s="15" t="str">
        <f t="shared" si="31"/>
        <v/>
      </c>
      <c r="M559" s="18"/>
      <c r="N559" s="14"/>
      <c r="O559" s="14"/>
      <c r="P559" s="13"/>
    </row>
    <row r="560" spans="2:16" ht="12.75" hidden="1" customHeight="1" x14ac:dyDescent="0.3">
      <c r="B560" s="13"/>
      <c r="C560" s="14"/>
      <c r="D560" s="14"/>
      <c r="E560" s="15" t="str">
        <f t="shared" si="30"/>
        <v/>
      </c>
      <c r="F560" s="18"/>
      <c r="G560" s="14"/>
      <c r="H560" s="14"/>
      <c r="I560" s="13"/>
      <c r="J560" s="14"/>
      <c r="K560" s="14"/>
      <c r="L560" s="15" t="str">
        <f t="shared" si="31"/>
        <v/>
      </c>
      <c r="M560" s="18"/>
      <c r="N560" s="14"/>
      <c r="O560" s="14"/>
      <c r="P560" s="13"/>
    </row>
    <row r="561" spans="2:16" ht="12.75" hidden="1" customHeight="1" x14ac:dyDescent="0.3">
      <c r="B561" s="13"/>
      <c r="C561" s="14"/>
      <c r="D561" s="14"/>
      <c r="E561" s="15" t="str">
        <f t="shared" si="30"/>
        <v/>
      </c>
      <c r="F561" s="18"/>
      <c r="G561" s="14"/>
      <c r="H561" s="14"/>
      <c r="I561" s="13"/>
      <c r="J561" s="14"/>
      <c r="K561" s="14"/>
      <c r="L561" s="15" t="str">
        <f t="shared" si="31"/>
        <v/>
      </c>
      <c r="M561" s="18"/>
      <c r="N561" s="14"/>
      <c r="O561" s="14"/>
      <c r="P561" s="13"/>
    </row>
    <row r="562" spans="2:16" ht="12.75" hidden="1" customHeight="1" x14ac:dyDescent="0.3">
      <c r="B562" s="13"/>
      <c r="C562" s="14"/>
      <c r="D562" s="14"/>
      <c r="E562" s="15" t="str">
        <f t="shared" si="30"/>
        <v/>
      </c>
      <c r="F562" s="18"/>
      <c r="G562" s="14"/>
      <c r="H562" s="14"/>
      <c r="I562" s="13"/>
      <c r="J562" s="14"/>
      <c r="K562" s="14"/>
      <c r="L562" s="15" t="str">
        <f t="shared" si="31"/>
        <v/>
      </c>
      <c r="M562" s="18"/>
      <c r="N562" s="14"/>
      <c r="O562" s="14"/>
      <c r="P562" s="13"/>
    </row>
    <row r="563" spans="2:16" ht="12.75" hidden="1" customHeight="1" x14ac:dyDescent="0.3">
      <c r="B563" s="13"/>
      <c r="C563" s="14"/>
      <c r="D563" s="14"/>
      <c r="E563" s="15" t="str">
        <f t="shared" si="30"/>
        <v/>
      </c>
      <c r="F563" s="18"/>
      <c r="G563" s="14"/>
      <c r="H563" s="14"/>
      <c r="I563" s="13"/>
      <c r="J563" s="14"/>
      <c r="K563" s="14"/>
      <c r="L563" s="15" t="str">
        <f t="shared" si="31"/>
        <v/>
      </c>
      <c r="M563" s="18"/>
      <c r="N563" s="14"/>
      <c r="O563" s="14"/>
      <c r="P563" s="13"/>
    </row>
    <row r="564" spans="2:16" ht="12.75" hidden="1" customHeight="1" x14ac:dyDescent="0.3">
      <c r="B564" s="13"/>
      <c r="C564" s="14"/>
      <c r="D564" s="14"/>
      <c r="E564" s="15" t="str">
        <f t="shared" si="30"/>
        <v/>
      </c>
      <c r="F564" s="18"/>
      <c r="G564" s="14"/>
      <c r="H564" s="14"/>
      <c r="I564" s="13"/>
      <c r="J564" s="14"/>
      <c r="K564" s="14"/>
      <c r="L564" s="15" t="str">
        <f t="shared" si="31"/>
        <v/>
      </c>
      <c r="M564" s="18"/>
      <c r="N564" s="14"/>
      <c r="O564" s="14"/>
      <c r="P564" s="13"/>
    </row>
    <row r="565" spans="2:16" ht="12.75" hidden="1" customHeight="1" x14ac:dyDescent="0.3">
      <c r="B565" s="13"/>
      <c r="C565" s="14"/>
      <c r="D565" s="14"/>
      <c r="E565" s="15" t="str">
        <f t="shared" si="30"/>
        <v/>
      </c>
      <c r="F565" s="18"/>
      <c r="G565" s="14"/>
      <c r="H565" s="14"/>
      <c r="I565" s="13"/>
      <c r="J565" s="14"/>
      <c r="K565" s="14"/>
      <c r="L565" s="15" t="str">
        <f t="shared" si="31"/>
        <v/>
      </c>
      <c r="M565" s="18"/>
      <c r="N565" s="14"/>
      <c r="O565" s="14"/>
      <c r="P565" s="13"/>
    </row>
    <row r="566" spans="2:16" ht="12.75" hidden="1" customHeight="1" x14ac:dyDescent="0.3">
      <c r="B566" s="13"/>
      <c r="C566" s="14"/>
      <c r="D566" s="14"/>
      <c r="E566" s="15" t="str">
        <f t="shared" si="30"/>
        <v/>
      </c>
      <c r="F566" s="18"/>
      <c r="G566" s="14"/>
      <c r="H566" s="14"/>
      <c r="I566" s="13"/>
      <c r="J566" s="14"/>
      <c r="K566" s="14"/>
      <c r="L566" s="15" t="str">
        <f t="shared" si="31"/>
        <v/>
      </c>
      <c r="M566" s="18"/>
      <c r="N566" s="14"/>
      <c r="O566" s="14"/>
      <c r="P566" s="13"/>
    </row>
    <row r="567" spans="2:16" ht="12.75" hidden="1" customHeight="1" x14ac:dyDescent="0.3">
      <c r="B567" s="13"/>
      <c r="C567" s="14"/>
      <c r="D567" s="14"/>
      <c r="E567" s="15" t="str">
        <f t="shared" si="30"/>
        <v/>
      </c>
      <c r="F567" s="18"/>
      <c r="G567" s="14"/>
      <c r="H567" s="14"/>
      <c r="I567" s="13"/>
      <c r="J567" s="14"/>
      <c r="K567" s="14"/>
      <c r="L567" s="15" t="str">
        <f t="shared" si="31"/>
        <v/>
      </c>
      <c r="M567" s="18"/>
      <c r="N567" s="14"/>
      <c r="O567" s="14"/>
      <c r="P567" s="13"/>
    </row>
    <row r="568" spans="2:16" ht="12.75" hidden="1" customHeight="1" x14ac:dyDescent="0.3">
      <c r="B568" s="13"/>
      <c r="C568" s="14"/>
      <c r="D568" s="14"/>
      <c r="E568" s="15" t="str">
        <f t="shared" si="30"/>
        <v/>
      </c>
      <c r="F568" s="18"/>
      <c r="G568" s="14"/>
      <c r="H568" s="14"/>
      <c r="I568" s="13"/>
      <c r="J568" s="14"/>
      <c r="K568" s="14"/>
      <c r="L568" s="15" t="str">
        <f t="shared" si="31"/>
        <v/>
      </c>
      <c r="M568" s="18"/>
      <c r="N568" s="14"/>
      <c r="O568" s="14"/>
      <c r="P568" s="13"/>
    </row>
    <row r="569" spans="2:16" ht="12.75" hidden="1" customHeight="1" x14ac:dyDescent="0.3">
      <c r="B569" s="13"/>
      <c r="C569" s="14"/>
      <c r="D569" s="14"/>
      <c r="E569" s="15" t="str">
        <f t="shared" si="30"/>
        <v/>
      </c>
      <c r="F569" s="18"/>
      <c r="G569" s="14"/>
      <c r="H569" s="14"/>
      <c r="I569" s="13"/>
      <c r="J569" s="14"/>
      <c r="K569" s="14"/>
      <c r="L569" s="15" t="str">
        <f t="shared" si="31"/>
        <v/>
      </c>
      <c r="M569" s="18"/>
      <c r="N569" s="14"/>
      <c r="O569" s="14"/>
      <c r="P569" s="13"/>
    </row>
    <row r="570" spans="2:16" ht="12.75" hidden="1" customHeight="1" x14ac:dyDescent="0.3">
      <c r="B570" s="13"/>
      <c r="C570" s="14"/>
      <c r="D570" s="14"/>
      <c r="E570" s="15" t="str">
        <f t="shared" si="30"/>
        <v/>
      </c>
      <c r="F570" s="18"/>
      <c r="G570" s="14"/>
      <c r="H570" s="14"/>
      <c r="I570" s="13"/>
      <c r="J570" s="14"/>
      <c r="K570" s="14"/>
      <c r="L570" s="15" t="str">
        <f t="shared" si="31"/>
        <v/>
      </c>
      <c r="M570" s="18"/>
      <c r="N570" s="14"/>
      <c r="O570" s="14"/>
      <c r="P570" s="13"/>
    </row>
    <row r="571" spans="2:16" ht="12.75" hidden="1" customHeight="1" x14ac:dyDescent="0.3">
      <c r="B571" s="13"/>
      <c r="C571" s="14"/>
      <c r="D571" s="14"/>
      <c r="E571" s="15" t="str">
        <f t="shared" si="30"/>
        <v/>
      </c>
      <c r="F571" s="18"/>
      <c r="G571" s="14"/>
      <c r="H571" s="14"/>
      <c r="I571" s="13"/>
      <c r="J571" s="14"/>
      <c r="K571" s="14"/>
      <c r="L571" s="15" t="str">
        <f t="shared" si="31"/>
        <v/>
      </c>
      <c r="M571" s="18"/>
      <c r="N571" s="14"/>
      <c r="O571" s="14"/>
      <c r="P571" s="13"/>
    </row>
    <row r="572" spans="2:16" ht="12.75" hidden="1" customHeight="1" x14ac:dyDescent="0.3">
      <c r="B572" s="13"/>
      <c r="C572" s="14"/>
      <c r="D572" s="14"/>
      <c r="E572" s="15" t="str">
        <f t="shared" si="30"/>
        <v/>
      </c>
      <c r="F572" s="18"/>
      <c r="G572" s="14"/>
      <c r="H572" s="14"/>
      <c r="I572" s="13"/>
      <c r="J572" s="14"/>
      <c r="K572" s="14"/>
      <c r="L572" s="15" t="str">
        <f t="shared" si="31"/>
        <v/>
      </c>
      <c r="M572" s="18"/>
      <c r="N572" s="14"/>
      <c r="O572" s="14"/>
      <c r="P572" s="13"/>
    </row>
    <row r="573" spans="2:16" ht="12.75" hidden="1" customHeight="1" x14ac:dyDescent="0.3">
      <c r="B573" s="13"/>
      <c r="C573" s="14"/>
      <c r="D573" s="14"/>
      <c r="E573" s="15" t="str">
        <f t="shared" si="30"/>
        <v/>
      </c>
      <c r="F573" s="18"/>
      <c r="G573" s="14"/>
      <c r="H573" s="14"/>
      <c r="I573" s="13"/>
      <c r="J573" s="14"/>
      <c r="K573" s="14"/>
      <c r="L573" s="15" t="str">
        <f t="shared" si="31"/>
        <v/>
      </c>
      <c r="M573" s="18"/>
      <c r="N573" s="14"/>
      <c r="O573" s="14"/>
      <c r="P573" s="13"/>
    </row>
    <row r="574" spans="2:16" ht="12.75" hidden="1" customHeight="1" x14ac:dyDescent="0.3">
      <c r="B574" s="13"/>
      <c r="C574" s="14"/>
      <c r="D574" s="14"/>
      <c r="E574" s="15" t="str">
        <f t="shared" si="30"/>
        <v/>
      </c>
      <c r="F574" s="18"/>
      <c r="G574" s="14"/>
      <c r="H574" s="14"/>
      <c r="I574" s="13"/>
      <c r="J574" s="14"/>
      <c r="K574" s="14"/>
      <c r="L574" s="15" t="str">
        <f t="shared" si="31"/>
        <v/>
      </c>
      <c r="M574" s="18"/>
      <c r="N574" s="14"/>
      <c r="O574" s="14"/>
      <c r="P574" s="13"/>
    </row>
    <row r="575" spans="2:16" ht="12.75" hidden="1" customHeight="1" x14ac:dyDescent="0.3">
      <c r="B575" s="13"/>
      <c r="C575" s="14"/>
      <c r="D575" s="14"/>
      <c r="E575" s="15" t="str">
        <f t="shared" si="30"/>
        <v/>
      </c>
      <c r="F575" s="18"/>
      <c r="G575" s="14"/>
      <c r="H575" s="14"/>
      <c r="I575" s="13"/>
      <c r="J575" s="14"/>
      <c r="K575" s="14"/>
      <c r="L575" s="15" t="str">
        <f t="shared" si="31"/>
        <v/>
      </c>
      <c r="M575" s="18"/>
      <c r="N575" s="14"/>
      <c r="O575" s="14"/>
      <c r="P575" s="13"/>
    </row>
    <row r="576" spans="2:16" ht="12.75" hidden="1" customHeight="1" x14ac:dyDescent="0.3">
      <c r="B576" s="13"/>
      <c r="C576" s="14"/>
      <c r="D576" s="14"/>
      <c r="E576" s="15" t="str">
        <f t="shared" si="30"/>
        <v/>
      </c>
      <c r="F576" s="18"/>
      <c r="G576" s="14"/>
      <c r="H576" s="14"/>
      <c r="I576" s="13"/>
      <c r="J576" s="14"/>
      <c r="K576" s="14"/>
      <c r="L576" s="15" t="str">
        <f t="shared" si="31"/>
        <v/>
      </c>
      <c r="M576" s="18"/>
      <c r="N576" s="14"/>
      <c r="O576" s="14"/>
      <c r="P576" s="13"/>
    </row>
    <row r="577" spans="2:16" ht="12.75" hidden="1" customHeight="1" x14ac:dyDescent="0.3">
      <c r="B577" s="13"/>
      <c r="C577" s="14"/>
      <c r="D577" s="14"/>
      <c r="E577" s="15" t="str">
        <f t="shared" si="30"/>
        <v/>
      </c>
      <c r="F577" s="18"/>
      <c r="G577" s="14"/>
      <c r="H577" s="14"/>
      <c r="I577" s="13"/>
      <c r="J577" s="14"/>
      <c r="K577" s="14"/>
      <c r="L577" s="15" t="str">
        <f t="shared" si="31"/>
        <v/>
      </c>
      <c r="M577" s="18"/>
      <c r="N577" s="14"/>
      <c r="O577" s="14"/>
      <c r="P577" s="13"/>
    </row>
    <row r="578" spans="2:16" ht="12.75" hidden="1" customHeight="1" x14ac:dyDescent="0.3">
      <c r="B578" s="13"/>
      <c r="C578" s="14"/>
      <c r="D578" s="14"/>
      <c r="E578" s="15" t="str">
        <f t="shared" si="30"/>
        <v/>
      </c>
      <c r="F578" s="18"/>
      <c r="G578" s="14"/>
      <c r="H578" s="14"/>
      <c r="I578" s="13"/>
      <c r="J578" s="14"/>
      <c r="K578" s="14"/>
      <c r="L578" s="15" t="str">
        <f t="shared" si="31"/>
        <v/>
      </c>
      <c r="M578" s="18"/>
      <c r="N578" s="14"/>
      <c r="O578" s="14"/>
      <c r="P578" s="13"/>
    </row>
    <row r="579" spans="2:16" ht="12.75" hidden="1" customHeight="1" x14ac:dyDescent="0.3">
      <c r="B579" s="13"/>
      <c r="C579" s="14"/>
      <c r="D579" s="14"/>
      <c r="E579" s="15" t="str">
        <f t="shared" si="30"/>
        <v/>
      </c>
      <c r="F579" s="18"/>
      <c r="G579" s="14"/>
      <c r="H579" s="14"/>
      <c r="I579" s="13"/>
      <c r="J579" s="14"/>
      <c r="K579" s="14"/>
      <c r="L579" s="15" t="str">
        <f t="shared" si="31"/>
        <v/>
      </c>
      <c r="M579" s="18"/>
      <c r="N579" s="14"/>
      <c r="O579" s="14"/>
      <c r="P579" s="13"/>
    </row>
    <row r="580" spans="2:16" ht="12.75" hidden="1" customHeight="1" x14ac:dyDescent="0.3">
      <c r="B580" s="13"/>
      <c r="C580" s="14"/>
      <c r="D580" s="14"/>
      <c r="E580" s="15" t="str">
        <f t="shared" si="30"/>
        <v/>
      </c>
      <c r="F580" s="18"/>
      <c r="G580" s="14"/>
      <c r="H580" s="14"/>
      <c r="I580" s="13"/>
      <c r="J580" s="14"/>
      <c r="K580" s="14"/>
      <c r="L580" s="15" t="str">
        <f t="shared" si="31"/>
        <v/>
      </c>
      <c r="M580" s="18"/>
      <c r="N580" s="14"/>
      <c r="O580" s="14"/>
      <c r="P580" s="13"/>
    </row>
    <row r="581" spans="2:16" ht="12.75" hidden="1" customHeight="1" x14ac:dyDescent="0.3">
      <c r="B581" s="13"/>
      <c r="C581" s="14"/>
      <c r="D581" s="14"/>
      <c r="E581" s="15" t="str">
        <f t="shared" si="30"/>
        <v/>
      </c>
      <c r="F581" s="18"/>
      <c r="G581" s="14"/>
      <c r="H581" s="14"/>
      <c r="I581" s="13"/>
      <c r="J581" s="14"/>
      <c r="K581" s="14"/>
      <c r="L581" s="15" t="str">
        <f t="shared" si="31"/>
        <v/>
      </c>
      <c r="M581" s="18"/>
      <c r="N581" s="14"/>
      <c r="O581" s="14"/>
      <c r="P581" s="13"/>
    </row>
    <row r="582" spans="2:16" ht="12.75" hidden="1" customHeight="1" x14ac:dyDescent="0.3">
      <c r="B582" s="13"/>
      <c r="C582" s="14"/>
      <c r="D582" s="14"/>
      <c r="E582" s="15" t="str">
        <f t="shared" si="30"/>
        <v/>
      </c>
      <c r="F582" s="18"/>
      <c r="G582" s="14"/>
      <c r="H582" s="14"/>
      <c r="I582" s="13"/>
      <c r="J582" s="14"/>
      <c r="K582" s="14"/>
      <c r="L582" s="15" t="str">
        <f t="shared" si="31"/>
        <v/>
      </c>
      <c r="M582" s="18"/>
      <c r="N582" s="14"/>
      <c r="O582" s="14"/>
      <c r="P582" s="13"/>
    </row>
    <row r="583" spans="2:16" ht="12.75" hidden="1" customHeight="1" x14ac:dyDescent="0.3">
      <c r="B583" s="13"/>
      <c r="C583" s="14"/>
      <c r="D583" s="14"/>
      <c r="E583" s="15" t="str">
        <f t="shared" si="30"/>
        <v/>
      </c>
      <c r="F583" s="18"/>
      <c r="G583" s="14"/>
      <c r="H583" s="14"/>
      <c r="I583" s="13"/>
      <c r="J583" s="14"/>
      <c r="K583" s="14"/>
      <c r="L583" s="15" t="str">
        <f t="shared" si="31"/>
        <v/>
      </c>
      <c r="M583" s="18"/>
      <c r="N583" s="14"/>
      <c r="O583" s="14"/>
      <c r="P583" s="13"/>
    </row>
    <row r="584" spans="2:16" ht="12.75" hidden="1" customHeight="1" x14ac:dyDescent="0.3">
      <c r="B584" s="13"/>
      <c r="C584" s="14"/>
      <c r="D584" s="14"/>
      <c r="E584" s="15" t="str">
        <f t="shared" si="30"/>
        <v/>
      </c>
      <c r="F584" s="18"/>
      <c r="G584" s="14"/>
      <c r="H584" s="14"/>
      <c r="I584" s="13"/>
      <c r="J584" s="14"/>
      <c r="K584" s="14"/>
      <c r="L584" s="15" t="str">
        <f t="shared" si="31"/>
        <v/>
      </c>
      <c r="M584" s="18"/>
      <c r="N584" s="14"/>
      <c r="O584" s="14"/>
      <c r="P584" s="13"/>
    </row>
    <row r="585" spans="2:16" ht="12.75" hidden="1" customHeight="1" x14ac:dyDescent="0.3">
      <c r="B585" s="13"/>
      <c r="C585" s="14"/>
      <c r="D585" s="14"/>
      <c r="E585" s="15" t="str">
        <f t="shared" si="30"/>
        <v/>
      </c>
      <c r="F585" s="18"/>
      <c r="G585" s="14"/>
      <c r="H585" s="14"/>
      <c r="I585" s="13"/>
      <c r="J585" s="14"/>
      <c r="K585" s="14"/>
      <c r="L585" s="15" t="str">
        <f t="shared" si="31"/>
        <v/>
      </c>
      <c r="M585" s="18"/>
      <c r="N585" s="14"/>
      <c r="O585" s="14"/>
      <c r="P585" s="13"/>
    </row>
    <row r="586" spans="2:16" ht="12.75" hidden="1" customHeight="1" x14ac:dyDescent="0.3">
      <c r="B586" s="13"/>
      <c r="C586" s="14"/>
      <c r="D586" s="14"/>
      <c r="E586" s="15" t="str">
        <f t="shared" si="30"/>
        <v/>
      </c>
      <c r="F586" s="18"/>
      <c r="G586" s="14"/>
      <c r="H586" s="14"/>
      <c r="I586" s="13"/>
      <c r="J586" s="14"/>
      <c r="K586" s="14"/>
      <c r="L586" s="15" t="str">
        <f t="shared" si="31"/>
        <v/>
      </c>
      <c r="M586" s="18"/>
      <c r="N586" s="14"/>
      <c r="O586" s="14"/>
      <c r="P586" s="13"/>
    </row>
    <row r="587" spans="2:16" ht="12.75" hidden="1" customHeight="1" x14ac:dyDescent="0.3">
      <c r="B587" s="13"/>
      <c r="C587" s="14"/>
      <c r="D587" s="14"/>
      <c r="E587" s="15" t="str">
        <f t="shared" si="30"/>
        <v/>
      </c>
      <c r="F587" s="18"/>
      <c r="G587" s="14"/>
      <c r="H587" s="14"/>
      <c r="I587" s="13"/>
      <c r="J587" s="14"/>
      <c r="K587" s="14"/>
      <c r="L587" s="15" t="str">
        <f t="shared" si="31"/>
        <v/>
      </c>
      <c r="M587" s="18"/>
      <c r="N587" s="14"/>
      <c r="O587" s="14"/>
      <c r="P587" s="13"/>
    </row>
    <row r="588" spans="2:16" ht="12.75" hidden="1" customHeight="1" x14ac:dyDescent="0.3">
      <c r="B588" s="13"/>
      <c r="C588" s="14"/>
      <c r="D588" s="14"/>
      <c r="E588" s="15" t="str">
        <f t="shared" si="30"/>
        <v/>
      </c>
      <c r="F588" s="18"/>
      <c r="G588" s="14"/>
      <c r="H588" s="14"/>
      <c r="I588" s="13"/>
      <c r="J588" s="14"/>
      <c r="K588" s="14"/>
      <c r="L588" s="15" t="str">
        <f t="shared" si="31"/>
        <v/>
      </c>
      <c r="M588" s="18"/>
      <c r="N588" s="14"/>
      <c r="O588" s="14"/>
      <c r="P588" s="13"/>
    </row>
    <row r="589" spans="2:16" ht="12.75" hidden="1" customHeight="1" x14ac:dyDescent="0.3">
      <c r="B589" s="13"/>
      <c r="C589" s="14"/>
      <c r="D589" s="14"/>
      <c r="E589" s="15" t="str">
        <f t="shared" si="30"/>
        <v/>
      </c>
      <c r="F589" s="18"/>
      <c r="G589" s="14"/>
      <c r="H589" s="14"/>
      <c r="I589" s="13"/>
      <c r="J589" s="14"/>
      <c r="K589" s="14"/>
      <c r="L589" s="15" t="str">
        <f t="shared" si="31"/>
        <v/>
      </c>
      <c r="M589" s="18"/>
      <c r="N589" s="14"/>
      <c r="O589" s="14"/>
      <c r="P589" s="13"/>
    </row>
    <row r="590" spans="2:16" ht="12.75" hidden="1" customHeight="1" x14ac:dyDescent="0.3">
      <c r="B590" s="13"/>
      <c r="C590" s="14"/>
      <c r="D590" s="14"/>
      <c r="E590" s="15" t="str">
        <f t="shared" si="30"/>
        <v/>
      </c>
      <c r="F590" s="18"/>
      <c r="G590" s="14"/>
      <c r="H590" s="14"/>
      <c r="I590" s="13"/>
      <c r="J590" s="14"/>
      <c r="K590" s="14"/>
      <c r="L590" s="15" t="str">
        <f t="shared" si="31"/>
        <v/>
      </c>
      <c r="M590" s="18"/>
      <c r="N590" s="14"/>
      <c r="O590" s="14"/>
      <c r="P590" s="13"/>
    </row>
    <row r="591" spans="2:16" ht="12.75" hidden="1" customHeight="1" x14ac:dyDescent="0.3">
      <c r="B591" s="13"/>
      <c r="C591" s="14"/>
      <c r="D591" s="14"/>
      <c r="E591" s="15" t="str">
        <f t="shared" si="30"/>
        <v/>
      </c>
      <c r="F591" s="18"/>
      <c r="G591" s="14"/>
      <c r="H591" s="14"/>
      <c r="I591" s="13"/>
      <c r="J591" s="14"/>
      <c r="K591" s="14"/>
      <c r="L591" s="15" t="str">
        <f t="shared" si="31"/>
        <v/>
      </c>
      <c r="M591" s="18"/>
      <c r="N591" s="14"/>
      <c r="O591" s="14"/>
      <c r="P591" s="13"/>
    </row>
    <row r="592" spans="2:16" ht="12.75" hidden="1" customHeight="1" x14ac:dyDescent="0.3">
      <c r="B592" s="13"/>
      <c r="C592" s="14"/>
      <c r="D592" s="14"/>
      <c r="E592" s="15" t="str">
        <f t="shared" si="30"/>
        <v/>
      </c>
      <c r="F592" s="18"/>
      <c r="G592" s="14"/>
      <c r="H592" s="14"/>
      <c r="I592" s="13"/>
      <c r="J592" s="14"/>
      <c r="K592" s="14"/>
      <c r="L592" s="15" t="str">
        <f t="shared" si="31"/>
        <v/>
      </c>
      <c r="M592" s="18"/>
      <c r="N592" s="14"/>
      <c r="O592" s="14"/>
      <c r="P592" s="13"/>
    </row>
    <row r="593" spans="2:16" ht="12.75" hidden="1" customHeight="1" x14ac:dyDescent="0.3">
      <c r="B593" s="13"/>
      <c r="C593" s="14"/>
      <c r="D593" s="14"/>
      <c r="E593" s="15" t="str">
        <f t="shared" si="30"/>
        <v/>
      </c>
      <c r="F593" s="18"/>
      <c r="G593" s="14"/>
      <c r="H593" s="14"/>
      <c r="I593" s="13"/>
      <c r="J593" s="14"/>
      <c r="K593" s="14"/>
      <c r="L593" s="15" t="str">
        <f t="shared" si="31"/>
        <v/>
      </c>
      <c r="M593" s="18"/>
      <c r="N593" s="14"/>
      <c r="O593" s="14"/>
      <c r="P593" s="13"/>
    </row>
    <row r="594" spans="2:16" ht="12.75" hidden="1" customHeight="1" x14ac:dyDescent="0.3">
      <c r="B594" s="13"/>
      <c r="C594" s="14"/>
      <c r="D594" s="14"/>
      <c r="E594" s="15" t="str">
        <f t="shared" si="30"/>
        <v/>
      </c>
      <c r="F594" s="18"/>
      <c r="G594" s="14"/>
      <c r="H594" s="14"/>
      <c r="I594" s="13"/>
      <c r="J594" s="14"/>
      <c r="K594" s="14"/>
      <c r="L594" s="15" t="str">
        <f t="shared" si="31"/>
        <v/>
      </c>
      <c r="M594" s="18"/>
      <c r="N594" s="14"/>
      <c r="O594" s="14"/>
      <c r="P594" s="13"/>
    </row>
    <row r="595" spans="2:16" ht="12.75" hidden="1" customHeight="1" x14ac:dyDescent="0.3">
      <c r="B595" s="13"/>
      <c r="C595" s="14"/>
      <c r="D595" s="14"/>
      <c r="E595" s="15" t="str">
        <f t="shared" si="30"/>
        <v/>
      </c>
      <c r="F595" s="18"/>
      <c r="G595" s="14"/>
      <c r="H595" s="14"/>
      <c r="I595" s="13"/>
      <c r="J595" s="14"/>
      <c r="K595" s="14"/>
      <c r="L595" s="15" t="str">
        <f t="shared" si="31"/>
        <v/>
      </c>
      <c r="M595" s="18"/>
      <c r="N595" s="14"/>
      <c r="O595" s="14"/>
      <c r="P595" s="13"/>
    </row>
    <row r="596" spans="2:16" ht="12.75" hidden="1" customHeight="1" x14ac:dyDescent="0.3">
      <c r="B596" s="13"/>
      <c r="C596" s="14"/>
      <c r="D596" s="14"/>
      <c r="E596" s="15" t="str">
        <f t="shared" si="30"/>
        <v/>
      </c>
      <c r="F596" s="18"/>
      <c r="G596" s="14"/>
      <c r="H596" s="14"/>
      <c r="I596" s="13"/>
      <c r="J596" s="14"/>
      <c r="K596" s="14"/>
      <c r="L596" s="15" t="str">
        <f t="shared" si="31"/>
        <v/>
      </c>
      <c r="M596" s="18"/>
      <c r="N596" s="14"/>
      <c r="O596" s="14"/>
      <c r="P596" s="13"/>
    </row>
    <row r="597" spans="2:16" ht="12.75" hidden="1" customHeight="1" x14ac:dyDescent="0.3">
      <c r="B597" s="13"/>
      <c r="C597" s="14"/>
      <c r="D597" s="14"/>
      <c r="E597" s="15" t="str">
        <f t="shared" si="30"/>
        <v/>
      </c>
      <c r="F597" s="18"/>
      <c r="G597" s="14"/>
      <c r="H597" s="14"/>
      <c r="I597" s="13"/>
      <c r="J597" s="14"/>
      <c r="K597" s="14"/>
      <c r="L597" s="15" t="str">
        <f t="shared" si="31"/>
        <v/>
      </c>
      <c r="M597" s="18"/>
      <c r="N597" s="14"/>
      <c r="O597" s="14"/>
      <c r="P597" s="13"/>
    </row>
    <row r="598" spans="2:16" ht="12.75" hidden="1" customHeight="1" x14ac:dyDescent="0.3">
      <c r="B598" s="13"/>
      <c r="C598" s="14"/>
      <c r="D598" s="14"/>
      <c r="E598" s="15" t="str">
        <f t="shared" si="30"/>
        <v/>
      </c>
      <c r="F598" s="18"/>
      <c r="G598" s="14"/>
      <c r="H598" s="14"/>
      <c r="I598" s="13"/>
      <c r="J598" s="14"/>
      <c r="K598" s="14"/>
      <c r="L598" s="15" t="str">
        <f t="shared" si="31"/>
        <v/>
      </c>
      <c r="M598" s="18"/>
      <c r="N598" s="14"/>
      <c r="O598" s="14"/>
      <c r="P598" s="13"/>
    </row>
    <row r="599" spans="2:16" ht="12.75" hidden="1" customHeight="1" x14ac:dyDescent="0.3">
      <c r="B599" s="13"/>
      <c r="C599" s="14"/>
      <c r="D599" s="14"/>
      <c r="E599" s="15" t="str">
        <f t="shared" si="30"/>
        <v/>
      </c>
      <c r="F599" s="18"/>
      <c r="G599" s="14"/>
      <c r="H599" s="14"/>
      <c r="I599" s="13"/>
      <c r="J599" s="14"/>
      <c r="K599" s="14"/>
      <c r="L599" s="15" t="str">
        <f t="shared" si="31"/>
        <v/>
      </c>
      <c r="M599" s="18"/>
      <c r="N599" s="14"/>
      <c r="O599" s="14"/>
      <c r="P599" s="13"/>
    </row>
    <row r="600" spans="2:16" ht="12.75" hidden="1" customHeight="1" x14ac:dyDescent="0.3">
      <c r="B600" s="13"/>
      <c r="C600" s="14"/>
      <c r="D600" s="14"/>
      <c r="E600" s="15" t="str">
        <f t="shared" si="30"/>
        <v/>
      </c>
      <c r="F600" s="18"/>
      <c r="G600" s="14"/>
      <c r="H600" s="14"/>
      <c r="I600" s="13"/>
      <c r="J600" s="14"/>
      <c r="K600" s="14"/>
      <c r="L600" s="15" t="str">
        <f t="shared" si="31"/>
        <v/>
      </c>
      <c r="M600" s="18"/>
      <c r="N600" s="14"/>
      <c r="O600" s="14"/>
      <c r="P600" s="13"/>
    </row>
    <row r="601" spans="2:16" ht="12.75" hidden="1" customHeight="1" x14ac:dyDescent="0.3">
      <c r="B601" s="13"/>
      <c r="C601" s="14"/>
      <c r="D601" s="14"/>
      <c r="E601" s="15" t="str">
        <f t="shared" si="30"/>
        <v/>
      </c>
      <c r="F601" s="18"/>
      <c r="G601" s="14"/>
      <c r="H601" s="14"/>
      <c r="I601" s="13"/>
      <c r="J601" s="14"/>
      <c r="K601" s="14"/>
      <c r="L601" s="15" t="str">
        <f t="shared" si="31"/>
        <v/>
      </c>
      <c r="M601" s="18"/>
      <c r="N601" s="14"/>
      <c r="O601" s="14"/>
      <c r="P601" s="13"/>
    </row>
    <row r="602" spans="2:16" ht="12.75" hidden="1" customHeight="1" x14ac:dyDescent="0.3">
      <c r="B602" s="13"/>
      <c r="C602" s="14"/>
      <c r="D602" s="14"/>
      <c r="E602" s="15" t="str">
        <f t="shared" si="30"/>
        <v/>
      </c>
      <c r="F602" s="18"/>
      <c r="G602" s="14"/>
      <c r="H602" s="14"/>
      <c r="I602" s="13"/>
      <c r="J602" s="14"/>
      <c r="K602" s="14"/>
      <c r="L602" s="15" t="str">
        <f t="shared" si="31"/>
        <v/>
      </c>
      <c r="M602" s="18"/>
      <c r="N602" s="14"/>
      <c r="O602" s="14"/>
      <c r="P602" s="13"/>
    </row>
    <row r="603" spans="2:16" ht="12.75" hidden="1" customHeight="1" x14ac:dyDescent="0.3">
      <c r="B603" s="13"/>
      <c r="C603" s="14"/>
      <c r="D603" s="14"/>
      <c r="E603" s="15" t="str">
        <f t="shared" si="30"/>
        <v/>
      </c>
      <c r="F603" s="18"/>
      <c r="G603" s="14"/>
      <c r="H603" s="14"/>
      <c r="I603" s="13"/>
      <c r="J603" s="14"/>
      <c r="K603" s="14"/>
      <c r="L603" s="15" t="str">
        <f t="shared" si="31"/>
        <v/>
      </c>
      <c r="M603" s="18"/>
      <c r="N603" s="14"/>
      <c r="O603" s="14"/>
      <c r="P603" s="13"/>
    </row>
    <row r="604" spans="2:16" ht="12.75" hidden="1" customHeight="1" x14ac:dyDescent="0.3">
      <c r="B604" s="13"/>
      <c r="C604" s="14"/>
      <c r="D604" s="14"/>
      <c r="E604" s="15" t="str">
        <f t="shared" si="30"/>
        <v/>
      </c>
      <c r="F604" s="18"/>
      <c r="G604" s="14"/>
      <c r="H604" s="14"/>
      <c r="I604" s="13"/>
      <c r="J604" s="14"/>
      <c r="K604" s="14"/>
      <c r="L604" s="15" t="str">
        <f t="shared" si="31"/>
        <v/>
      </c>
      <c r="M604" s="18"/>
      <c r="N604" s="14"/>
      <c r="O604" s="14"/>
      <c r="P604" s="13"/>
    </row>
    <row r="605" spans="2:16" ht="12.75" hidden="1" customHeight="1" x14ac:dyDescent="0.3">
      <c r="B605" s="13"/>
      <c r="C605" s="14"/>
      <c r="D605" s="14"/>
      <c r="E605" s="15" t="str">
        <f t="shared" si="30"/>
        <v/>
      </c>
      <c r="F605" s="18"/>
      <c r="G605" s="14"/>
      <c r="H605" s="14"/>
      <c r="I605" s="13"/>
      <c r="J605" s="14"/>
      <c r="K605" s="14"/>
      <c r="L605" s="15" t="str">
        <f t="shared" si="31"/>
        <v/>
      </c>
      <c r="M605" s="18"/>
      <c r="N605" s="14"/>
      <c r="O605" s="14"/>
      <c r="P605" s="13"/>
    </row>
    <row r="606" spans="2:16" ht="12.75" hidden="1" customHeight="1" x14ac:dyDescent="0.3">
      <c r="B606" s="13"/>
      <c r="C606" s="14"/>
      <c r="D606" s="14"/>
      <c r="E606" s="15" t="str">
        <f t="shared" si="30"/>
        <v/>
      </c>
      <c r="F606" s="18"/>
      <c r="G606" s="14"/>
      <c r="H606" s="14"/>
      <c r="I606" s="13"/>
      <c r="J606" s="14"/>
      <c r="K606" s="14"/>
      <c r="L606" s="15" t="str">
        <f t="shared" si="31"/>
        <v/>
      </c>
      <c r="M606" s="18"/>
      <c r="N606" s="14"/>
      <c r="O606" s="14"/>
      <c r="P606" s="13"/>
    </row>
    <row r="607" spans="2:16" ht="12.75" hidden="1" customHeight="1" x14ac:dyDescent="0.3">
      <c r="B607" s="13"/>
      <c r="C607" s="14"/>
      <c r="D607" s="14"/>
      <c r="E607" s="15" t="str">
        <f t="shared" si="30"/>
        <v/>
      </c>
      <c r="F607" s="18"/>
      <c r="G607" s="14"/>
      <c r="H607" s="14"/>
      <c r="I607" s="13"/>
      <c r="J607" s="14"/>
      <c r="K607" s="14"/>
      <c r="L607" s="15" t="str">
        <f t="shared" si="31"/>
        <v/>
      </c>
      <c r="M607" s="18"/>
      <c r="N607" s="14"/>
      <c r="O607" s="14"/>
      <c r="P607" s="13"/>
    </row>
    <row r="608" spans="2:16" ht="12.75" hidden="1" customHeight="1" x14ac:dyDescent="0.3">
      <c r="B608" s="13"/>
      <c r="C608" s="14"/>
      <c r="D608" s="14"/>
      <c r="E608" s="15" t="str">
        <f t="shared" si="30"/>
        <v/>
      </c>
      <c r="F608" s="18"/>
      <c r="G608" s="14"/>
      <c r="H608" s="14"/>
      <c r="I608" s="13"/>
      <c r="J608" s="14"/>
      <c r="K608" s="14"/>
      <c r="L608" s="15" t="str">
        <f t="shared" si="31"/>
        <v/>
      </c>
      <c r="M608" s="18"/>
      <c r="N608" s="14"/>
      <c r="O608" s="14"/>
      <c r="P608" s="13"/>
    </row>
    <row r="609" spans="2:16" ht="12.75" hidden="1" customHeight="1" x14ac:dyDescent="0.3">
      <c r="B609" s="13"/>
      <c r="C609" s="14"/>
      <c r="D609" s="14"/>
      <c r="E609" s="15" t="str">
        <f t="shared" si="30"/>
        <v/>
      </c>
      <c r="F609" s="18"/>
      <c r="G609" s="14"/>
      <c r="H609" s="14"/>
      <c r="I609" s="13"/>
      <c r="J609" s="14"/>
      <c r="K609" s="14"/>
      <c r="L609" s="15" t="str">
        <f t="shared" si="31"/>
        <v/>
      </c>
      <c r="M609" s="18"/>
      <c r="N609" s="14"/>
      <c r="O609" s="14"/>
      <c r="P609" s="13"/>
    </row>
    <row r="610" spans="2:16" ht="12.75" hidden="1" customHeight="1" x14ac:dyDescent="0.3">
      <c r="B610" s="13"/>
      <c r="C610" s="14"/>
      <c r="D610" s="14"/>
      <c r="E610" s="15" t="str">
        <f t="shared" si="30"/>
        <v/>
      </c>
      <c r="F610" s="18"/>
      <c r="G610" s="14"/>
      <c r="H610" s="14"/>
      <c r="I610" s="13"/>
      <c r="J610" s="14"/>
      <c r="K610" s="14"/>
      <c r="L610" s="15" t="str">
        <f t="shared" si="31"/>
        <v/>
      </c>
      <c r="M610" s="18"/>
      <c r="N610" s="14"/>
      <c r="O610" s="14"/>
      <c r="P610" s="13"/>
    </row>
    <row r="611" spans="2:16" ht="12.75" hidden="1" customHeight="1" x14ac:dyDescent="0.3">
      <c r="B611" s="13"/>
      <c r="C611" s="14"/>
      <c r="D611" s="14"/>
      <c r="E611" s="15" t="str">
        <f t="shared" si="30"/>
        <v/>
      </c>
      <c r="F611" s="18"/>
      <c r="G611" s="14"/>
      <c r="H611" s="14"/>
      <c r="I611" s="13"/>
      <c r="J611" s="14"/>
      <c r="K611" s="14"/>
      <c r="L611" s="15" t="str">
        <f t="shared" si="31"/>
        <v/>
      </c>
      <c r="M611" s="18"/>
      <c r="N611" s="14"/>
      <c r="O611" s="14"/>
      <c r="P611" s="13"/>
    </row>
    <row r="612" spans="2:16" ht="12.75" hidden="1" customHeight="1" x14ac:dyDescent="0.3">
      <c r="B612" s="13"/>
      <c r="C612" s="14"/>
      <c r="D612" s="14"/>
      <c r="E612" s="15" t="str">
        <f t="shared" si="30"/>
        <v/>
      </c>
      <c r="F612" s="18"/>
      <c r="G612" s="14"/>
      <c r="H612" s="14"/>
      <c r="I612" s="13"/>
      <c r="J612" s="14"/>
      <c r="K612" s="14"/>
      <c r="L612" s="15" t="str">
        <f t="shared" si="31"/>
        <v/>
      </c>
      <c r="M612" s="18"/>
      <c r="N612" s="14"/>
      <c r="O612" s="14"/>
      <c r="P612" s="13"/>
    </row>
    <row r="613" spans="2:16" ht="12.75" hidden="1" customHeight="1" x14ac:dyDescent="0.3">
      <c r="B613" s="13"/>
      <c r="C613" s="14"/>
      <c r="D613" s="14"/>
      <c r="E613" s="15" t="str">
        <f t="shared" si="30"/>
        <v/>
      </c>
      <c r="F613" s="18"/>
      <c r="G613" s="14"/>
      <c r="H613" s="14"/>
      <c r="I613" s="13"/>
      <c r="J613" s="14"/>
      <c r="K613" s="14"/>
      <c r="L613" s="15" t="str">
        <f t="shared" si="31"/>
        <v/>
      </c>
      <c r="M613" s="18"/>
      <c r="N613" s="14"/>
      <c r="O613" s="14"/>
      <c r="P613" s="13"/>
    </row>
    <row r="614" spans="2:16" ht="12.75" hidden="1" customHeight="1" x14ac:dyDescent="0.3">
      <c r="B614" s="13"/>
      <c r="C614" s="14"/>
      <c r="D614" s="14"/>
      <c r="E614" s="15" t="str">
        <f t="shared" si="30"/>
        <v/>
      </c>
      <c r="F614" s="18"/>
      <c r="G614" s="14"/>
      <c r="H614" s="14"/>
      <c r="I614" s="13"/>
      <c r="J614" s="14"/>
      <c r="K614" s="14"/>
      <c r="L614" s="15" t="str">
        <f t="shared" si="31"/>
        <v/>
      </c>
      <c r="M614" s="18"/>
      <c r="N614" s="14"/>
      <c r="O614" s="14"/>
      <c r="P614" s="13"/>
    </row>
    <row r="615" spans="2:16" ht="12.75" hidden="1" customHeight="1" x14ac:dyDescent="0.3">
      <c r="B615" s="13"/>
      <c r="C615" s="14"/>
      <c r="D615" s="14"/>
      <c r="E615" s="15" t="str">
        <f t="shared" si="30"/>
        <v/>
      </c>
      <c r="F615" s="18"/>
      <c r="G615" s="14"/>
      <c r="H615" s="14"/>
      <c r="I615" s="13"/>
      <c r="J615" s="14"/>
      <c r="K615" s="14"/>
      <c r="L615" s="15" t="str">
        <f t="shared" si="31"/>
        <v/>
      </c>
      <c r="M615" s="18"/>
      <c r="N615" s="14"/>
      <c r="O615" s="14"/>
      <c r="P615" s="13"/>
    </row>
    <row r="616" spans="2:16" ht="12.75" hidden="1" customHeight="1" x14ac:dyDescent="0.3">
      <c r="B616" s="13"/>
      <c r="C616" s="14"/>
      <c r="D616" s="14"/>
      <c r="E616" s="15" t="str">
        <f t="shared" si="30"/>
        <v/>
      </c>
      <c r="F616" s="18"/>
      <c r="G616" s="14"/>
      <c r="H616" s="14"/>
      <c r="I616" s="13"/>
      <c r="J616" s="14"/>
      <c r="K616" s="14"/>
      <c r="L616" s="15" t="str">
        <f t="shared" si="31"/>
        <v/>
      </c>
      <c r="M616" s="18"/>
      <c r="N616" s="14"/>
      <c r="O616" s="14"/>
      <c r="P616" s="13"/>
    </row>
    <row r="617" spans="2:16" ht="12.75" hidden="1" customHeight="1" x14ac:dyDescent="0.3">
      <c r="B617" s="13"/>
      <c r="C617" s="14"/>
      <c r="D617" s="14"/>
      <c r="E617" s="15" t="str">
        <f t="shared" si="30"/>
        <v/>
      </c>
      <c r="F617" s="18"/>
      <c r="G617" s="14"/>
      <c r="H617" s="14"/>
      <c r="I617" s="13"/>
      <c r="J617" s="14"/>
      <c r="K617" s="14"/>
      <c r="L617" s="15" t="str">
        <f t="shared" si="31"/>
        <v/>
      </c>
      <c r="M617" s="18"/>
      <c r="N617" s="14"/>
      <c r="O617" s="14"/>
      <c r="P617" s="13"/>
    </row>
    <row r="618" spans="2:16" ht="12.75" hidden="1" customHeight="1" x14ac:dyDescent="0.3">
      <c r="B618" s="13"/>
      <c r="C618" s="14"/>
      <c r="D618" s="14"/>
      <c r="E618" s="15" t="str">
        <f t="shared" si="30"/>
        <v/>
      </c>
      <c r="F618" s="18"/>
      <c r="G618" s="14"/>
      <c r="H618" s="14"/>
      <c r="I618" s="13"/>
      <c r="J618" s="14"/>
      <c r="K618" s="14"/>
      <c r="L618" s="15" t="str">
        <f t="shared" si="31"/>
        <v/>
      </c>
      <c r="M618" s="18"/>
      <c r="N618" s="14"/>
      <c r="O618" s="14"/>
      <c r="P618" s="13"/>
    </row>
    <row r="619" spans="2:16" ht="12.75" hidden="1" customHeight="1" x14ac:dyDescent="0.3">
      <c r="B619" s="13"/>
      <c r="C619" s="14"/>
      <c r="D619" s="14"/>
      <c r="E619" s="15" t="str">
        <f t="shared" si="30"/>
        <v/>
      </c>
      <c r="F619" s="18"/>
      <c r="G619" s="14"/>
      <c r="H619" s="14"/>
      <c r="I619" s="13"/>
      <c r="J619" s="14"/>
      <c r="K619" s="14"/>
      <c r="L619" s="15" t="str">
        <f t="shared" si="31"/>
        <v/>
      </c>
      <c r="M619" s="18"/>
      <c r="N619" s="14"/>
      <c r="O619" s="14"/>
      <c r="P619" s="13"/>
    </row>
    <row r="620" spans="2:16" ht="12.75" hidden="1" customHeight="1" x14ac:dyDescent="0.3">
      <c r="B620" s="13"/>
      <c r="C620" s="14"/>
      <c r="D620" s="14"/>
      <c r="E620" s="15" t="str">
        <f t="shared" si="30"/>
        <v/>
      </c>
      <c r="F620" s="18"/>
      <c r="G620" s="14"/>
      <c r="H620" s="14"/>
      <c r="I620" s="13"/>
      <c r="J620" s="14"/>
      <c r="K620" s="14"/>
      <c r="L620" s="15" t="str">
        <f t="shared" si="31"/>
        <v/>
      </c>
      <c r="M620" s="18"/>
      <c r="N620" s="14"/>
      <c r="O620" s="14"/>
      <c r="P620" s="13"/>
    </row>
    <row r="621" spans="2:16" ht="12.75" hidden="1" customHeight="1" x14ac:dyDescent="0.3">
      <c r="B621" s="13"/>
      <c r="C621" s="14"/>
      <c r="D621" s="14"/>
      <c r="E621" s="15" t="str">
        <f t="shared" si="30"/>
        <v/>
      </c>
      <c r="F621" s="18"/>
      <c r="G621" s="14"/>
      <c r="H621" s="14"/>
      <c r="I621" s="13"/>
      <c r="J621" s="14"/>
      <c r="K621" s="14"/>
      <c r="L621" s="15" t="str">
        <f t="shared" si="31"/>
        <v/>
      </c>
      <c r="M621" s="18"/>
      <c r="N621" s="14"/>
      <c r="O621" s="14"/>
      <c r="P621" s="13"/>
    </row>
    <row r="622" spans="2:16" ht="12.75" hidden="1" customHeight="1" x14ac:dyDescent="0.3">
      <c r="B622" s="13"/>
      <c r="C622" s="14"/>
      <c r="D622" s="14"/>
      <c r="E622" s="15" t="str">
        <f t="shared" si="30"/>
        <v/>
      </c>
      <c r="F622" s="18"/>
      <c r="G622" s="14"/>
      <c r="H622" s="14"/>
      <c r="I622" s="13"/>
      <c r="J622" s="14"/>
      <c r="K622" s="14"/>
      <c r="L622" s="15" t="str">
        <f t="shared" si="31"/>
        <v/>
      </c>
      <c r="M622" s="18"/>
      <c r="N622" s="14"/>
      <c r="O622" s="14"/>
      <c r="P622" s="13"/>
    </row>
    <row r="623" spans="2:16" ht="12.75" hidden="1" customHeight="1" x14ac:dyDescent="0.3">
      <c r="B623" s="13"/>
      <c r="C623" s="14"/>
      <c r="D623" s="14"/>
      <c r="E623" s="15" t="str">
        <f t="shared" si="30"/>
        <v/>
      </c>
      <c r="F623" s="18"/>
      <c r="G623" s="14"/>
      <c r="H623" s="14"/>
      <c r="I623" s="13"/>
      <c r="J623" s="14"/>
      <c r="K623" s="14"/>
      <c r="L623" s="15" t="str">
        <f t="shared" si="31"/>
        <v/>
      </c>
      <c r="M623" s="18"/>
      <c r="N623" s="14"/>
      <c r="O623" s="14"/>
      <c r="P623" s="13"/>
    </row>
    <row r="624" spans="2:16" ht="12.75" hidden="1" customHeight="1" x14ac:dyDescent="0.3">
      <c r="B624" s="13"/>
      <c r="C624" s="14"/>
      <c r="D624" s="14"/>
      <c r="E624" s="15" t="str">
        <f t="shared" si="30"/>
        <v/>
      </c>
      <c r="F624" s="18"/>
      <c r="G624" s="14"/>
      <c r="H624" s="14"/>
      <c r="I624" s="13"/>
      <c r="J624" s="14"/>
      <c r="K624" s="14"/>
      <c r="L624" s="15" t="str">
        <f t="shared" si="31"/>
        <v/>
      </c>
      <c r="M624" s="18"/>
      <c r="N624" s="14"/>
      <c r="O624" s="14"/>
      <c r="P624" s="13"/>
    </row>
    <row r="625" spans="2:16" ht="12.75" hidden="1" customHeight="1" x14ac:dyDescent="0.3">
      <c r="B625" s="13"/>
      <c r="C625" s="14"/>
      <c r="D625" s="14"/>
      <c r="E625" s="15" t="str">
        <f t="shared" si="30"/>
        <v/>
      </c>
      <c r="F625" s="18"/>
      <c r="G625" s="14"/>
      <c r="H625" s="14"/>
      <c r="I625" s="13"/>
      <c r="J625" s="14"/>
      <c r="K625" s="14"/>
      <c r="L625" s="15" t="str">
        <f t="shared" si="31"/>
        <v/>
      </c>
      <c r="M625" s="18"/>
      <c r="N625" s="14"/>
      <c r="O625" s="14"/>
      <c r="P625" s="13"/>
    </row>
    <row r="626" spans="2:16" ht="12.75" hidden="1" customHeight="1" x14ac:dyDescent="0.3">
      <c r="B626" s="13"/>
      <c r="C626" s="14"/>
      <c r="D626" s="14"/>
      <c r="E626" s="15" t="str">
        <f t="shared" si="30"/>
        <v/>
      </c>
      <c r="F626" s="18"/>
      <c r="G626" s="14"/>
      <c r="H626" s="14"/>
      <c r="I626" s="13"/>
      <c r="J626" s="14"/>
      <c r="K626" s="14"/>
      <c r="L626" s="15" t="str">
        <f t="shared" si="31"/>
        <v/>
      </c>
      <c r="M626" s="18"/>
      <c r="N626" s="14"/>
      <c r="O626" s="14"/>
      <c r="P626" s="13"/>
    </row>
    <row r="627" spans="2:16" ht="12.75" hidden="1" customHeight="1" x14ac:dyDescent="0.3">
      <c r="B627" s="13"/>
      <c r="C627" s="14"/>
      <c r="D627" s="14"/>
      <c r="E627" s="15" t="str">
        <f t="shared" si="30"/>
        <v/>
      </c>
      <c r="F627" s="18"/>
      <c r="G627" s="14"/>
      <c r="H627" s="14"/>
      <c r="I627" s="13"/>
      <c r="J627" s="14"/>
      <c r="K627" s="14"/>
      <c r="L627" s="15" t="str">
        <f t="shared" si="31"/>
        <v/>
      </c>
      <c r="M627" s="18"/>
      <c r="N627" s="14"/>
      <c r="O627" s="14"/>
      <c r="P627" s="13"/>
    </row>
    <row r="628" spans="2:16" ht="12.75" hidden="1" customHeight="1" x14ac:dyDescent="0.3">
      <c r="B628" s="13"/>
      <c r="C628" s="14"/>
      <c r="D628" s="14"/>
      <c r="E628" s="15" t="str">
        <f t="shared" si="30"/>
        <v/>
      </c>
      <c r="F628" s="18"/>
      <c r="G628" s="14"/>
      <c r="H628" s="14"/>
      <c r="I628" s="13"/>
      <c r="J628" s="14"/>
      <c r="K628" s="14"/>
      <c r="L628" s="15" t="str">
        <f t="shared" si="31"/>
        <v/>
      </c>
      <c r="M628" s="18"/>
      <c r="N628" s="14"/>
      <c r="O628" s="14"/>
      <c r="P628" s="13"/>
    </row>
    <row r="629" spans="2:16" ht="12.75" hidden="1" customHeight="1" x14ac:dyDescent="0.3">
      <c r="B629" s="13"/>
      <c r="C629" s="14"/>
      <c r="D629" s="14"/>
      <c r="E629" s="15" t="str">
        <f t="shared" si="30"/>
        <v/>
      </c>
      <c r="F629" s="18"/>
      <c r="G629" s="14"/>
      <c r="H629" s="14"/>
      <c r="I629" s="13"/>
      <c r="J629" s="14"/>
      <c r="K629" s="14"/>
      <c r="L629" s="15" t="str">
        <f t="shared" si="31"/>
        <v/>
      </c>
      <c r="M629" s="18"/>
      <c r="N629" s="14"/>
      <c r="O629" s="14"/>
      <c r="P629" s="13"/>
    </row>
    <row r="630" spans="2:16" ht="12.75" hidden="1" customHeight="1" x14ac:dyDescent="0.3">
      <c r="B630" s="13"/>
      <c r="C630" s="14"/>
      <c r="D630" s="14"/>
      <c r="E630" s="15" t="str">
        <f t="shared" si="30"/>
        <v/>
      </c>
      <c r="F630" s="18"/>
      <c r="G630" s="14"/>
      <c r="H630" s="14"/>
      <c r="I630" s="13"/>
      <c r="J630" s="14"/>
      <c r="K630" s="14"/>
      <c r="L630" s="15" t="str">
        <f t="shared" si="31"/>
        <v/>
      </c>
      <c r="M630" s="18"/>
      <c r="N630" s="14"/>
      <c r="O630" s="14"/>
      <c r="P630" s="13"/>
    </row>
    <row r="631" spans="2:16" ht="12.75" hidden="1" customHeight="1" x14ac:dyDescent="0.3">
      <c r="B631" s="13"/>
      <c r="C631" s="14"/>
      <c r="D631" s="14"/>
      <c r="E631" s="15" t="str">
        <f t="shared" si="30"/>
        <v/>
      </c>
      <c r="F631" s="18"/>
      <c r="G631" s="14"/>
      <c r="H631" s="14"/>
      <c r="I631" s="13"/>
      <c r="J631" s="14"/>
      <c r="K631" s="14"/>
      <c r="L631" s="15" t="str">
        <f t="shared" si="31"/>
        <v/>
      </c>
      <c r="M631" s="18"/>
      <c r="N631" s="14"/>
      <c r="O631" s="14"/>
      <c r="P631" s="13"/>
    </row>
    <row r="632" spans="2:16" ht="12.75" hidden="1" customHeight="1" x14ac:dyDescent="0.3">
      <c r="B632" s="13"/>
      <c r="C632" s="14"/>
      <c r="D632" s="14"/>
      <c r="E632" s="15" t="str">
        <f t="shared" si="30"/>
        <v/>
      </c>
      <c r="F632" s="18"/>
      <c r="G632" s="14"/>
      <c r="H632" s="14"/>
      <c r="I632" s="13"/>
      <c r="J632" s="14"/>
      <c r="K632" s="14"/>
      <c r="L632" s="15" t="str">
        <f t="shared" si="31"/>
        <v/>
      </c>
      <c r="M632" s="18"/>
      <c r="N632" s="14"/>
      <c r="O632" s="14"/>
      <c r="P632" s="13"/>
    </row>
    <row r="633" spans="2:16" ht="12.75" hidden="1" customHeight="1" x14ac:dyDescent="0.3">
      <c r="B633" s="13"/>
      <c r="C633" s="14"/>
      <c r="D633" s="14"/>
      <c r="E633" s="15" t="str">
        <f t="shared" si="30"/>
        <v/>
      </c>
      <c r="F633" s="18"/>
      <c r="G633" s="14"/>
      <c r="H633" s="14"/>
      <c r="I633" s="13"/>
      <c r="J633" s="14"/>
      <c r="K633" s="14"/>
      <c r="L633" s="15" t="str">
        <f t="shared" si="31"/>
        <v/>
      </c>
      <c r="M633" s="18"/>
      <c r="N633" s="14"/>
      <c r="O633" s="14"/>
      <c r="P633" s="13"/>
    </row>
    <row r="634" spans="2:16" ht="12.75" hidden="1" customHeight="1" x14ac:dyDescent="0.3">
      <c r="B634" s="13"/>
      <c r="C634" s="14"/>
      <c r="D634" s="14"/>
      <c r="E634" s="15" t="str">
        <f t="shared" si="30"/>
        <v/>
      </c>
      <c r="F634" s="18"/>
      <c r="G634" s="14"/>
      <c r="H634" s="14"/>
      <c r="I634" s="13"/>
      <c r="J634" s="14"/>
      <c r="K634" s="14"/>
      <c r="L634" s="15" t="str">
        <f t="shared" si="31"/>
        <v/>
      </c>
      <c r="M634" s="18"/>
      <c r="N634" s="14"/>
      <c r="O634" s="14"/>
      <c r="P634" s="13"/>
    </row>
    <row r="635" spans="2:16" ht="12.75" hidden="1" customHeight="1" x14ac:dyDescent="0.3">
      <c r="B635" s="13"/>
      <c r="C635" s="14"/>
      <c r="D635" s="14"/>
      <c r="E635" s="15" t="str">
        <f t="shared" si="30"/>
        <v/>
      </c>
      <c r="F635" s="18"/>
      <c r="G635" s="14"/>
      <c r="H635" s="14"/>
      <c r="I635" s="13"/>
      <c r="J635" s="14"/>
      <c r="K635" s="14"/>
      <c r="L635" s="15" t="str">
        <f t="shared" si="31"/>
        <v/>
      </c>
      <c r="M635" s="18"/>
      <c r="N635" s="14"/>
      <c r="O635" s="14"/>
      <c r="P635" s="13"/>
    </row>
    <row r="636" spans="2:16" ht="12.75" hidden="1" customHeight="1" x14ac:dyDescent="0.3">
      <c r="B636" s="13"/>
      <c r="C636" s="14"/>
      <c r="D636" s="14"/>
      <c r="E636" s="15" t="str">
        <f t="shared" si="30"/>
        <v/>
      </c>
      <c r="F636" s="18"/>
      <c r="G636" s="14"/>
      <c r="H636" s="14"/>
      <c r="I636" s="13"/>
      <c r="J636" s="14"/>
      <c r="K636" s="14"/>
      <c r="L636" s="15" t="str">
        <f t="shared" si="31"/>
        <v/>
      </c>
      <c r="M636" s="18"/>
      <c r="N636" s="14"/>
      <c r="O636" s="14"/>
      <c r="P636" s="13"/>
    </row>
    <row r="637" spans="2:16" ht="12.75" hidden="1" customHeight="1" x14ac:dyDescent="0.3">
      <c r="B637" s="13"/>
      <c r="C637" s="14"/>
      <c r="D637" s="14"/>
      <c r="E637" s="15" t="str">
        <f t="shared" si="30"/>
        <v/>
      </c>
      <c r="F637" s="18"/>
      <c r="G637" s="14"/>
      <c r="H637" s="14"/>
      <c r="I637" s="13"/>
      <c r="J637" s="14"/>
      <c r="K637" s="14"/>
      <c r="L637" s="15" t="str">
        <f t="shared" si="31"/>
        <v/>
      </c>
      <c r="M637" s="18"/>
      <c r="N637" s="14"/>
      <c r="O637" s="14"/>
      <c r="P637" s="13"/>
    </row>
    <row r="638" spans="2:16" ht="12.75" hidden="1" customHeight="1" x14ac:dyDescent="0.3">
      <c r="B638" s="13"/>
      <c r="C638" s="14"/>
      <c r="D638" s="14"/>
      <c r="E638" s="15" t="str">
        <f t="shared" si="30"/>
        <v/>
      </c>
      <c r="F638" s="18"/>
      <c r="G638" s="14"/>
      <c r="H638" s="14"/>
      <c r="I638" s="13"/>
      <c r="J638" s="14"/>
      <c r="K638" s="14"/>
      <c r="L638" s="15" t="str">
        <f t="shared" si="31"/>
        <v/>
      </c>
      <c r="M638" s="18"/>
      <c r="N638" s="14"/>
      <c r="O638" s="14"/>
      <c r="P638" s="13"/>
    </row>
    <row r="639" spans="2:16" ht="12.75" hidden="1" customHeight="1" x14ac:dyDescent="0.3">
      <c r="B639" s="13"/>
      <c r="C639" s="14"/>
      <c r="D639" s="14"/>
      <c r="E639" s="15" t="str">
        <f t="shared" si="30"/>
        <v/>
      </c>
      <c r="F639" s="18"/>
      <c r="G639" s="14"/>
      <c r="H639" s="14"/>
      <c r="I639" s="13"/>
      <c r="J639" s="14"/>
      <c r="K639" s="14"/>
      <c r="L639" s="15" t="str">
        <f t="shared" si="31"/>
        <v/>
      </c>
      <c r="M639" s="18"/>
      <c r="N639" s="14"/>
      <c r="O639" s="14"/>
      <c r="P639" s="13"/>
    </row>
    <row r="640" spans="2:16" ht="12.75" hidden="1" customHeight="1" x14ac:dyDescent="0.3">
      <c r="B640" s="13"/>
      <c r="C640" s="14"/>
      <c r="D640" s="14"/>
      <c r="E640" s="15" t="str">
        <f t="shared" si="30"/>
        <v/>
      </c>
      <c r="F640" s="18"/>
      <c r="G640" s="14"/>
      <c r="H640" s="14"/>
      <c r="I640" s="13"/>
      <c r="J640" s="14"/>
      <c r="K640" s="14"/>
      <c r="L640" s="15" t="str">
        <f t="shared" si="31"/>
        <v/>
      </c>
      <c r="M640" s="18"/>
      <c r="N640" s="14"/>
      <c r="O640" s="14"/>
      <c r="P640" s="13"/>
    </row>
    <row r="641" spans="2:16" ht="12.75" hidden="1" customHeight="1" x14ac:dyDescent="0.3">
      <c r="B641" s="13"/>
      <c r="C641" s="14"/>
      <c r="D641" s="14"/>
      <c r="E641" s="15" t="str">
        <f t="shared" si="30"/>
        <v/>
      </c>
      <c r="F641" s="18"/>
      <c r="G641" s="14"/>
      <c r="H641" s="14"/>
      <c r="I641" s="13"/>
      <c r="J641" s="14"/>
      <c r="K641" s="14"/>
      <c r="L641" s="15" t="str">
        <f t="shared" si="31"/>
        <v/>
      </c>
      <c r="M641" s="18"/>
      <c r="N641" s="14"/>
      <c r="O641" s="14"/>
      <c r="P641" s="13"/>
    </row>
    <row r="642" spans="2:16" ht="12.75" hidden="1" customHeight="1" x14ac:dyDescent="0.3">
      <c r="B642" s="13"/>
      <c r="C642" s="14"/>
      <c r="D642" s="14"/>
      <c r="E642" s="15" t="str">
        <f t="shared" si="30"/>
        <v/>
      </c>
      <c r="F642" s="18"/>
      <c r="G642" s="14"/>
      <c r="H642" s="14"/>
      <c r="I642" s="13"/>
      <c r="J642" s="14"/>
      <c r="K642" s="14"/>
      <c r="L642" s="15" t="str">
        <f t="shared" si="31"/>
        <v/>
      </c>
      <c r="M642" s="18"/>
      <c r="N642" s="14"/>
      <c r="O642" s="14"/>
      <c r="P642" s="13"/>
    </row>
    <row r="643" spans="2:16" ht="12.75" hidden="1" customHeight="1" x14ac:dyDescent="0.3">
      <c r="B643" s="13"/>
      <c r="C643" s="14"/>
      <c r="D643" s="14"/>
      <c r="E643" s="15" t="str">
        <f t="shared" si="30"/>
        <v/>
      </c>
      <c r="F643" s="18"/>
      <c r="G643" s="14"/>
      <c r="H643" s="14"/>
      <c r="I643" s="13"/>
      <c r="J643" s="14"/>
      <c r="K643" s="14"/>
      <c r="L643" s="15" t="str">
        <f t="shared" si="31"/>
        <v/>
      </c>
      <c r="M643" s="18"/>
      <c r="N643" s="14"/>
      <c r="O643" s="14"/>
      <c r="P643" s="13"/>
    </row>
    <row r="644" spans="2:16" ht="12.75" hidden="1" customHeight="1" x14ac:dyDescent="0.3">
      <c r="B644" s="13"/>
      <c r="C644" s="14"/>
      <c r="D644" s="14"/>
      <c r="E644" s="15" t="str">
        <f t="shared" si="30"/>
        <v/>
      </c>
      <c r="F644" s="18"/>
      <c r="G644" s="14"/>
      <c r="H644" s="14"/>
      <c r="I644" s="13"/>
      <c r="J644" s="14"/>
      <c r="K644" s="14"/>
      <c r="L644" s="15" t="str">
        <f t="shared" si="31"/>
        <v/>
      </c>
      <c r="M644" s="18"/>
      <c r="N644" s="14"/>
      <c r="O644" s="14"/>
      <c r="P644" s="13"/>
    </row>
    <row r="645" spans="2:16" ht="12.75" hidden="1" customHeight="1" x14ac:dyDescent="0.3">
      <c r="B645" s="13"/>
      <c r="C645" s="14"/>
      <c r="D645" s="14"/>
      <c r="E645" s="15" t="str">
        <f t="shared" si="30"/>
        <v/>
      </c>
      <c r="F645" s="18"/>
      <c r="G645" s="14"/>
      <c r="H645" s="14"/>
      <c r="I645" s="13"/>
      <c r="J645" s="14"/>
      <c r="K645" s="14"/>
      <c r="L645" s="15" t="str">
        <f t="shared" si="31"/>
        <v/>
      </c>
      <c r="M645" s="18"/>
      <c r="N645" s="14"/>
      <c r="O645" s="14"/>
      <c r="P645" s="13"/>
    </row>
    <row r="646" spans="2:16" ht="12.75" hidden="1" customHeight="1" x14ac:dyDescent="0.3">
      <c r="B646" s="13"/>
      <c r="C646" s="14"/>
      <c r="D646" s="14"/>
      <c r="E646" s="15" t="str">
        <f t="shared" si="30"/>
        <v/>
      </c>
      <c r="F646" s="18"/>
      <c r="G646" s="14"/>
      <c r="H646" s="14"/>
      <c r="I646" s="13"/>
      <c r="J646" s="14"/>
      <c r="K646" s="14"/>
      <c r="L646" s="15" t="str">
        <f t="shared" si="31"/>
        <v/>
      </c>
      <c r="M646" s="18"/>
      <c r="N646" s="14"/>
      <c r="O646" s="14"/>
      <c r="P646" s="13"/>
    </row>
    <row r="647" spans="2:16" ht="12.75" hidden="1" customHeight="1" x14ac:dyDescent="0.3">
      <c r="B647" s="13"/>
      <c r="C647" s="14"/>
      <c r="D647" s="14"/>
      <c r="E647" s="15" t="str">
        <f t="shared" si="30"/>
        <v/>
      </c>
      <c r="F647" s="18"/>
      <c r="G647" s="14"/>
      <c r="H647" s="14"/>
      <c r="I647" s="13"/>
      <c r="J647" s="14"/>
      <c r="K647" s="14"/>
      <c r="L647" s="15" t="str">
        <f t="shared" si="31"/>
        <v/>
      </c>
      <c r="M647" s="18"/>
      <c r="N647" s="14"/>
      <c r="O647" s="14"/>
      <c r="P647" s="13"/>
    </row>
    <row r="648" spans="2:16" ht="12.75" hidden="1" customHeight="1" x14ac:dyDescent="0.3">
      <c r="B648" s="13"/>
      <c r="C648" s="14"/>
      <c r="D648" s="14"/>
      <c r="E648" s="15" t="str">
        <f t="shared" si="30"/>
        <v/>
      </c>
      <c r="F648" s="18"/>
      <c r="G648" s="14"/>
      <c r="H648" s="14"/>
      <c r="I648" s="13"/>
      <c r="J648" s="14"/>
      <c r="K648" s="14"/>
      <c r="L648" s="15" t="str">
        <f t="shared" si="31"/>
        <v/>
      </c>
      <c r="M648" s="18"/>
      <c r="N648" s="14"/>
      <c r="O648" s="14"/>
      <c r="P648" s="13"/>
    </row>
    <row r="649" spans="2:16" ht="12.75" hidden="1" customHeight="1" x14ac:dyDescent="0.3">
      <c r="B649" s="13"/>
      <c r="C649" s="14"/>
      <c r="D649" s="14"/>
      <c r="E649" s="15" t="str">
        <f t="shared" si="30"/>
        <v/>
      </c>
      <c r="F649" s="18"/>
      <c r="G649" s="14"/>
      <c r="H649" s="14"/>
      <c r="I649" s="13"/>
      <c r="J649" s="14"/>
      <c r="K649" s="14"/>
      <c r="L649" s="15" t="str">
        <f t="shared" si="31"/>
        <v/>
      </c>
      <c r="M649" s="18"/>
      <c r="N649" s="14"/>
      <c r="O649" s="14"/>
      <c r="P649" s="13"/>
    </row>
    <row r="650" spans="2:16" ht="12.75" hidden="1" customHeight="1" x14ac:dyDescent="0.3">
      <c r="B650" s="13"/>
      <c r="C650" s="14"/>
      <c r="D650" s="14"/>
      <c r="E650" s="15" t="str">
        <f t="shared" si="30"/>
        <v/>
      </c>
      <c r="F650" s="18"/>
      <c r="G650" s="14"/>
      <c r="H650" s="14"/>
      <c r="I650" s="13"/>
      <c r="J650" s="14"/>
      <c r="K650" s="14"/>
      <c r="L650" s="15" t="str">
        <f t="shared" si="31"/>
        <v/>
      </c>
      <c r="M650" s="18"/>
      <c r="N650" s="14"/>
      <c r="O650" s="14"/>
      <c r="P650" s="13"/>
    </row>
    <row r="651" spans="2:16" ht="12.75" hidden="1" customHeight="1" x14ac:dyDescent="0.3">
      <c r="B651" s="13"/>
      <c r="C651" s="14"/>
      <c r="D651" s="14"/>
      <c r="E651" s="15" t="str">
        <f t="shared" si="30"/>
        <v/>
      </c>
      <c r="F651" s="18"/>
      <c r="G651" s="14"/>
      <c r="H651" s="14"/>
      <c r="I651" s="13"/>
      <c r="J651" s="14"/>
      <c r="K651" s="14"/>
      <c r="L651" s="15" t="str">
        <f t="shared" si="31"/>
        <v/>
      </c>
      <c r="M651" s="18"/>
      <c r="N651" s="14"/>
      <c r="O651" s="14"/>
      <c r="P651" s="13"/>
    </row>
    <row r="652" spans="2:16" ht="12.75" hidden="1" customHeight="1" x14ac:dyDescent="0.3">
      <c r="B652" s="13"/>
      <c r="C652" s="14"/>
      <c r="D652" s="14"/>
      <c r="E652" s="15" t="str">
        <f t="shared" si="30"/>
        <v/>
      </c>
      <c r="F652" s="18"/>
      <c r="G652" s="14"/>
      <c r="H652" s="14"/>
      <c r="I652" s="13"/>
      <c r="J652" s="14"/>
      <c r="K652" s="14"/>
      <c r="L652" s="15" t="str">
        <f t="shared" si="31"/>
        <v/>
      </c>
      <c r="M652" s="18"/>
      <c r="N652" s="14"/>
      <c r="O652" s="14"/>
      <c r="P652" s="13"/>
    </row>
    <row r="653" spans="2:16" ht="12.75" hidden="1" customHeight="1" x14ac:dyDescent="0.3">
      <c r="B653" s="13"/>
      <c r="C653" s="14"/>
      <c r="D653" s="14"/>
      <c r="E653" s="15" t="str">
        <f t="shared" si="30"/>
        <v/>
      </c>
      <c r="F653" s="18"/>
      <c r="G653" s="14"/>
      <c r="H653" s="14"/>
      <c r="I653" s="13"/>
      <c r="J653" s="14"/>
      <c r="K653" s="14"/>
      <c r="L653" s="15" t="str">
        <f t="shared" si="31"/>
        <v/>
      </c>
      <c r="M653" s="18"/>
      <c r="N653" s="14"/>
      <c r="O653" s="14"/>
      <c r="P653" s="13"/>
    </row>
    <row r="654" spans="2:16" ht="12.75" hidden="1" customHeight="1" x14ac:dyDescent="0.3">
      <c r="B654" s="13"/>
      <c r="C654" s="14"/>
      <c r="D654" s="14"/>
      <c r="E654" s="15" t="str">
        <f t="shared" si="30"/>
        <v/>
      </c>
      <c r="F654" s="18"/>
      <c r="G654" s="14"/>
      <c r="H654" s="14"/>
      <c r="I654" s="13"/>
      <c r="J654" s="14"/>
      <c r="K654" s="14"/>
      <c r="L654" s="15" t="str">
        <f t="shared" si="31"/>
        <v/>
      </c>
      <c r="M654" s="18"/>
      <c r="N654" s="14"/>
      <c r="O654" s="14"/>
      <c r="P654" s="13"/>
    </row>
    <row r="655" spans="2:16" ht="12.75" hidden="1" customHeight="1" x14ac:dyDescent="0.3">
      <c r="B655" s="13"/>
      <c r="C655" s="14"/>
      <c r="D655" s="14"/>
      <c r="E655" s="15" t="str">
        <f t="shared" si="30"/>
        <v/>
      </c>
      <c r="F655" s="18"/>
      <c r="G655" s="14"/>
      <c r="H655" s="14"/>
      <c r="I655" s="13"/>
      <c r="J655" s="14"/>
      <c r="K655" s="14"/>
      <c r="L655" s="15" t="str">
        <f t="shared" si="31"/>
        <v/>
      </c>
      <c r="M655" s="18"/>
      <c r="N655" s="14"/>
      <c r="O655" s="14"/>
      <c r="P655" s="13"/>
    </row>
    <row r="656" spans="2:16" ht="12.75" hidden="1" customHeight="1" x14ac:dyDescent="0.3">
      <c r="B656" s="13"/>
      <c r="C656" s="14"/>
      <c r="D656" s="14"/>
      <c r="E656" s="15" t="str">
        <f t="shared" si="30"/>
        <v/>
      </c>
      <c r="F656" s="18"/>
      <c r="G656" s="14"/>
      <c r="H656" s="14"/>
      <c r="I656" s="13"/>
      <c r="J656" s="14"/>
      <c r="K656" s="14"/>
      <c r="L656" s="15" t="str">
        <f t="shared" si="31"/>
        <v/>
      </c>
      <c r="M656" s="18"/>
      <c r="N656" s="14"/>
      <c r="O656" s="14"/>
      <c r="P656" s="13"/>
    </row>
    <row r="657" spans="2:16" ht="12.75" hidden="1" customHeight="1" x14ac:dyDescent="0.3">
      <c r="B657" s="13"/>
      <c r="C657" s="14"/>
      <c r="D657" s="14"/>
      <c r="E657" s="15" t="str">
        <f t="shared" si="30"/>
        <v/>
      </c>
      <c r="F657" s="18"/>
      <c r="G657" s="14"/>
      <c r="H657" s="14"/>
      <c r="I657" s="13"/>
      <c r="J657" s="14"/>
      <c r="K657" s="14"/>
      <c r="L657" s="15" t="str">
        <f t="shared" si="31"/>
        <v/>
      </c>
      <c r="M657" s="18"/>
      <c r="N657" s="14"/>
      <c r="O657" s="14"/>
      <c r="P657" s="13"/>
    </row>
    <row r="658" spans="2:16" ht="12.75" hidden="1" customHeight="1" x14ac:dyDescent="0.3">
      <c r="B658" s="13"/>
      <c r="C658" s="14"/>
      <c r="D658" s="14"/>
      <c r="E658" s="15" t="str">
        <f t="shared" si="30"/>
        <v/>
      </c>
      <c r="F658" s="18"/>
      <c r="G658" s="14"/>
      <c r="H658" s="14"/>
      <c r="I658" s="13"/>
      <c r="J658" s="14"/>
      <c r="K658" s="14"/>
      <c r="L658" s="15" t="str">
        <f t="shared" si="31"/>
        <v/>
      </c>
      <c r="M658" s="18"/>
      <c r="N658" s="14"/>
      <c r="O658" s="14"/>
      <c r="P658" s="13"/>
    </row>
    <row r="659" spans="2:16" ht="12.75" hidden="1" customHeight="1" x14ac:dyDescent="0.3">
      <c r="B659" s="13"/>
      <c r="C659" s="14"/>
      <c r="D659" s="14"/>
      <c r="E659" s="15" t="str">
        <f t="shared" si="30"/>
        <v/>
      </c>
      <c r="F659" s="18"/>
      <c r="G659" s="14"/>
      <c r="H659" s="14"/>
      <c r="I659" s="13"/>
      <c r="J659" s="14"/>
      <c r="K659" s="14"/>
      <c r="L659" s="15" t="str">
        <f t="shared" si="31"/>
        <v/>
      </c>
      <c r="M659" s="18"/>
      <c r="N659" s="14"/>
      <c r="O659" s="14"/>
      <c r="P659" s="13"/>
    </row>
    <row r="660" spans="2:16" ht="12.75" hidden="1" customHeight="1" x14ac:dyDescent="0.3">
      <c r="B660" s="13"/>
      <c r="C660" s="14"/>
      <c r="D660" s="14"/>
      <c r="E660" s="15" t="str">
        <f t="shared" si="30"/>
        <v/>
      </c>
      <c r="F660" s="18"/>
      <c r="G660" s="14"/>
      <c r="H660" s="14"/>
      <c r="I660" s="13"/>
      <c r="J660" s="14"/>
      <c r="K660" s="14"/>
      <c r="L660" s="15" t="str">
        <f t="shared" si="31"/>
        <v/>
      </c>
      <c r="M660" s="18"/>
      <c r="N660" s="14"/>
      <c r="O660" s="14"/>
      <c r="P660" s="13"/>
    </row>
    <row r="661" spans="2:16" ht="12.75" hidden="1" customHeight="1" x14ac:dyDescent="0.3">
      <c r="B661" s="13"/>
      <c r="C661" s="14"/>
      <c r="D661" s="14"/>
      <c r="E661" s="15" t="str">
        <f t="shared" si="30"/>
        <v/>
      </c>
      <c r="F661" s="18"/>
      <c r="G661" s="14"/>
      <c r="H661" s="14"/>
      <c r="I661" s="13"/>
      <c r="J661" s="14"/>
      <c r="K661" s="14"/>
      <c r="L661" s="15" t="str">
        <f t="shared" si="31"/>
        <v/>
      </c>
      <c r="M661" s="18"/>
      <c r="N661" s="14"/>
      <c r="O661" s="14"/>
      <c r="P661" s="13"/>
    </row>
    <row r="662" spans="2:16" ht="12.75" hidden="1" customHeight="1" x14ac:dyDescent="0.3">
      <c r="B662" s="13"/>
      <c r="C662" s="14"/>
      <c r="D662" s="14"/>
      <c r="E662" s="15" t="str">
        <f t="shared" si="30"/>
        <v/>
      </c>
      <c r="F662" s="18"/>
      <c r="G662" s="14"/>
      <c r="H662" s="14"/>
      <c r="I662" s="13"/>
      <c r="J662" s="14"/>
      <c r="K662" s="14"/>
      <c r="L662" s="15" t="str">
        <f t="shared" si="31"/>
        <v/>
      </c>
      <c r="M662" s="18"/>
      <c r="N662" s="14"/>
      <c r="O662" s="14"/>
      <c r="P662" s="13"/>
    </row>
    <row r="663" spans="2:16" ht="12.75" hidden="1" customHeight="1" x14ac:dyDescent="0.3">
      <c r="B663" s="13"/>
      <c r="C663" s="14"/>
      <c r="D663" s="14"/>
      <c r="E663" s="15" t="str">
        <f t="shared" si="30"/>
        <v/>
      </c>
      <c r="F663" s="18"/>
      <c r="G663" s="14"/>
      <c r="H663" s="14"/>
      <c r="I663" s="13"/>
      <c r="J663" s="14"/>
      <c r="K663" s="14"/>
      <c r="L663" s="15" t="str">
        <f t="shared" si="31"/>
        <v/>
      </c>
      <c r="M663" s="18"/>
      <c r="N663" s="14"/>
      <c r="O663" s="14"/>
      <c r="P663" s="13"/>
    </row>
    <row r="664" spans="2:16" ht="12.75" hidden="1" customHeight="1" x14ac:dyDescent="0.3">
      <c r="B664" s="13"/>
      <c r="C664" s="14"/>
      <c r="D664" s="14"/>
      <c r="E664" s="15" t="str">
        <f t="shared" si="30"/>
        <v/>
      </c>
      <c r="F664" s="18"/>
      <c r="G664" s="14"/>
      <c r="H664" s="14"/>
      <c r="I664" s="13"/>
      <c r="J664" s="14"/>
      <c r="K664" s="14"/>
      <c r="L664" s="15" t="str">
        <f t="shared" si="31"/>
        <v/>
      </c>
      <c r="M664" s="18"/>
      <c r="N664" s="14"/>
      <c r="O664" s="14"/>
      <c r="P664" s="13"/>
    </row>
    <row r="665" spans="2:16" ht="12.75" hidden="1" customHeight="1" x14ac:dyDescent="0.3">
      <c r="B665" s="13"/>
      <c r="C665" s="14"/>
      <c r="D665" s="14"/>
      <c r="E665" s="15" t="str">
        <f t="shared" si="30"/>
        <v/>
      </c>
      <c r="F665" s="18"/>
      <c r="G665" s="14"/>
      <c r="H665" s="14"/>
      <c r="I665" s="13"/>
      <c r="J665" s="14"/>
      <c r="K665" s="14"/>
      <c r="L665" s="15" t="str">
        <f t="shared" si="31"/>
        <v/>
      </c>
      <c r="M665" s="18"/>
      <c r="N665" s="14"/>
      <c r="O665" s="14"/>
      <c r="P665" s="13"/>
    </row>
    <row r="666" spans="2:16" ht="12.75" hidden="1" customHeight="1" x14ac:dyDescent="0.3">
      <c r="B666" s="13"/>
      <c r="C666" s="14"/>
      <c r="D666" s="14"/>
      <c r="E666" s="15" t="str">
        <f t="shared" si="30"/>
        <v/>
      </c>
      <c r="F666" s="18"/>
      <c r="G666" s="14"/>
      <c r="H666" s="14"/>
      <c r="I666" s="13"/>
      <c r="J666" s="14"/>
      <c r="K666" s="14"/>
      <c r="L666" s="15" t="str">
        <f t="shared" si="31"/>
        <v/>
      </c>
      <c r="M666" s="18"/>
      <c r="N666" s="14"/>
      <c r="O666" s="14"/>
      <c r="P666" s="13"/>
    </row>
    <row r="667" spans="2:16" ht="12.75" hidden="1" customHeight="1" x14ac:dyDescent="0.3">
      <c r="B667" s="13"/>
      <c r="C667" s="14"/>
      <c r="D667" s="14"/>
      <c r="E667" s="15" t="str">
        <f t="shared" si="30"/>
        <v/>
      </c>
      <c r="F667" s="18"/>
      <c r="G667" s="14"/>
      <c r="H667" s="14"/>
      <c r="I667" s="13"/>
      <c r="J667" s="14"/>
      <c r="K667" s="14"/>
      <c r="L667" s="15" t="str">
        <f t="shared" si="31"/>
        <v/>
      </c>
      <c r="M667" s="18"/>
      <c r="N667" s="14"/>
      <c r="O667" s="14"/>
      <c r="P667" s="13"/>
    </row>
    <row r="668" spans="2:16" ht="12.75" hidden="1" customHeight="1" x14ac:dyDescent="0.3">
      <c r="B668" s="13"/>
      <c r="C668" s="14"/>
      <c r="D668" s="14"/>
      <c r="E668" s="15" t="str">
        <f t="shared" si="30"/>
        <v/>
      </c>
      <c r="F668" s="18"/>
      <c r="G668" s="14"/>
      <c r="H668" s="14"/>
      <c r="I668" s="13"/>
      <c r="J668" s="14"/>
      <c r="K668" s="14"/>
      <c r="L668" s="15" t="str">
        <f t="shared" si="31"/>
        <v/>
      </c>
      <c r="M668" s="18"/>
      <c r="N668" s="14"/>
      <c r="O668" s="14"/>
      <c r="P668" s="13"/>
    </row>
    <row r="669" spans="2:16" ht="12.75" hidden="1" customHeight="1" x14ac:dyDescent="0.3">
      <c r="B669" s="13"/>
      <c r="C669" s="14"/>
      <c r="D669" s="14"/>
      <c r="E669" s="15" t="str">
        <f t="shared" si="30"/>
        <v/>
      </c>
      <c r="F669" s="18"/>
      <c r="G669" s="14"/>
      <c r="H669" s="14"/>
      <c r="I669" s="13"/>
      <c r="J669" s="14"/>
      <c r="K669" s="14"/>
      <c r="L669" s="15" t="str">
        <f t="shared" si="31"/>
        <v/>
      </c>
      <c r="M669" s="18"/>
      <c r="N669" s="14"/>
      <c r="O669" s="14"/>
      <c r="P669" s="13"/>
    </row>
    <row r="670" spans="2:16" ht="12.75" hidden="1" customHeight="1" x14ac:dyDescent="0.3">
      <c r="B670" s="13"/>
      <c r="C670" s="14"/>
      <c r="D670" s="14"/>
      <c r="E670" s="15" t="str">
        <f t="shared" si="30"/>
        <v/>
      </c>
      <c r="F670" s="18"/>
      <c r="G670" s="14"/>
      <c r="H670" s="14"/>
      <c r="I670" s="13"/>
      <c r="J670" s="14"/>
      <c r="K670" s="14"/>
      <c r="L670" s="15" t="str">
        <f t="shared" si="31"/>
        <v/>
      </c>
      <c r="M670" s="18"/>
      <c r="N670" s="14"/>
      <c r="O670" s="14"/>
      <c r="P670" s="13"/>
    </row>
    <row r="671" spans="2:16" ht="12.75" hidden="1" customHeight="1" x14ac:dyDescent="0.3">
      <c r="B671" s="13"/>
      <c r="C671" s="14"/>
      <c r="D671" s="14"/>
      <c r="E671" s="15" t="str">
        <f t="shared" si="30"/>
        <v/>
      </c>
      <c r="F671" s="18"/>
      <c r="G671" s="14"/>
      <c r="H671" s="14"/>
      <c r="I671" s="13"/>
      <c r="J671" s="14"/>
      <c r="K671" s="14"/>
      <c r="L671" s="15" t="str">
        <f t="shared" si="31"/>
        <v/>
      </c>
      <c r="M671" s="18"/>
      <c r="N671" s="14"/>
      <c r="O671" s="14"/>
      <c r="P671" s="13"/>
    </row>
    <row r="672" spans="2:16" ht="12.75" hidden="1" customHeight="1" x14ac:dyDescent="0.3">
      <c r="B672" s="13"/>
      <c r="C672" s="14"/>
      <c r="D672" s="14"/>
      <c r="E672" s="15" t="str">
        <f t="shared" si="30"/>
        <v/>
      </c>
      <c r="F672" s="18"/>
      <c r="G672" s="14"/>
      <c r="H672" s="14"/>
      <c r="I672" s="13"/>
      <c r="J672" s="14"/>
      <c r="K672" s="14"/>
      <c r="L672" s="15" t="str">
        <f t="shared" si="31"/>
        <v/>
      </c>
      <c r="M672" s="18"/>
      <c r="N672" s="14"/>
      <c r="O672" s="14"/>
      <c r="P672" s="13"/>
    </row>
    <row r="673" spans="2:16" ht="12.75" hidden="1" customHeight="1" x14ac:dyDescent="0.3">
      <c r="B673" s="13"/>
      <c r="C673" s="14"/>
      <c r="D673" s="14"/>
      <c r="E673" s="15" t="str">
        <f t="shared" si="30"/>
        <v/>
      </c>
      <c r="F673" s="18"/>
      <c r="G673" s="14"/>
      <c r="H673" s="14"/>
      <c r="I673" s="13"/>
      <c r="J673" s="14"/>
      <c r="K673" s="14"/>
      <c r="L673" s="15" t="str">
        <f t="shared" si="31"/>
        <v/>
      </c>
      <c r="M673" s="18"/>
      <c r="N673" s="14"/>
      <c r="O673" s="14"/>
      <c r="P673" s="13"/>
    </row>
    <row r="674" spans="2:16" ht="12.75" hidden="1" customHeight="1" x14ac:dyDescent="0.3">
      <c r="B674" s="13"/>
      <c r="C674" s="14"/>
      <c r="D674" s="14"/>
      <c r="E674" s="15" t="str">
        <f t="shared" si="30"/>
        <v/>
      </c>
      <c r="F674" s="18"/>
      <c r="G674" s="14"/>
      <c r="H674" s="14"/>
      <c r="I674" s="13"/>
      <c r="J674" s="14"/>
      <c r="K674" s="14"/>
      <c r="L674" s="15" t="str">
        <f t="shared" si="31"/>
        <v/>
      </c>
      <c r="M674" s="18"/>
      <c r="N674" s="14"/>
      <c r="O674" s="14"/>
      <c r="P674" s="13"/>
    </row>
    <row r="675" spans="2:16" ht="12.75" hidden="1" customHeight="1" x14ac:dyDescent="0.3">
      <c r="B675" s="13"/>
      <c r="C675" s="14"/>
      <c r="D675" s="14"/>
      <c r="E675" s="15" t="str">
        <f t="shared" si="30"/>
        <v/>
      </c>
      <c r="F675" s="18"/>
      <c r="G675" s="14"/>
      <c r="H675" s="14"/>
      <c r="I675" s="13"/>
      <c r="J675" s="14"/>
      <c r="K675" s="14"/>
      <c r="L675" s="15" t="str">
        <f t="shared" si="31"/>
        <v/>
      </c>
      <c r="M675" s="18"/>
      <c r="N675" s="14"/>
      <c r="O675" s="14"/>
      <c r="P675" s="13"/>
    </row>
    <row r="676" spans="2:16" ht="12.75" hidden="1" customHeight="1" x14ac:dyDescent="0.3">
      <c r="B676" s="13"/>
      <c r="C676" s="14"/>
      <c r="D676" s="14"/>
      <c r="E676" s="15" t="str">
        <f t="shared" si="30"/>
        <v/>
      </c>
      <c r="F676" s="18"/>
      <c r="G676" s="14"/>
      <c r="H676" s="14"/>
      <c r="I676" s="13"/>
      <c r="J676" s="14"/>
      <c r="K676" s="14"/>
      <c r="L676" s="15" t="str">
        <f t="shared" si="31"/>
        <v/>
      </c>
      <c r="M676" s="18"/>
      <c r="N676" s="14"/>
      <c r="O676" s="14"/>
      <c r="P676" s="13"/>
    </row>
    <row r="677" spans="2:16" ht="12.75" hidden="1" customHeight="1" x14ac:dyDescent="0.3">
      <c r="B677" s="13"/>
      <c r="C677" s="14"/>
      <c r="D677" s="14"/>
      <c r="E677" s="15" t="str">
        <f t="shared" si="30"/>
        <v/>
      </c>
      <c r="F677" s="18"/>
      <c r="G677" s="14"/>
      <c r="H677" s="14"/>
      <c r="I677" s="13"/>
      <c r="J677" s="14"/>
      <c r="K677" s="14"/>
      <c r="L677" s="15" t="str">
        <f t="shared" si="31"/>
        <v/>
      </c>
      <c r="M677" s="18"/>
      <c r="N677" s="14"/>
      <c r="O677" s="14"/>
      <c r="P677" s="13"/>
    </row>
    <row r="678" spans="2:16" ht="12.75" hidden="1" customHeight="1" x14ac:dyDescent="0.3">
      <c r="B678" s="13"/>
      <c r="C678" s="14"/>
      <c r="D678" s="14"/>
      <c r="E678" s="15" t="str">
        <f t="shared" si="30"/>
        <v/>
      </c>
      <c r="F678" s="18"/>
      <c r="G678" s="14"/>
      <c r="H678" s="14"/>
      <c r="I678" s="13"/>
      <c r="J678" s="14"/>
      <c r="K678" s="14"/>
      <c r="L678" s="15" t="str">
        <f t="shared" si="31"/>
        <v/>
      </c>
      <c r="M678" s="18"/>
      <c r="N678" s="14"/>
      <c r="O678" s="14"/>
      <c r="P678" s="13"/>
    </row>
    <row r="679" spans="2:16" ht="12.75" hidden="1" customHeight="1" x14ac:dyDescent="0.3">
      <c r="B679" s="13"/>
      <c r="C679" s="14"/>
      <c r="D679" s="14"/>
      <c r="E679" s="15" t="str">
        <f t="shared" si="30"/>
        <v/>
      </c>
      <c r="F679" s="18"/>
      <c r="G679" s="14"/>
      <c r="H679" s="14"/>
      <c r="I679" s="13"/>
      <c r="J679" s="14"/>
      <c r="K679" s="14"/>
      <c r="L679" s="15" t="str">
        <f t="shared" si="31"/>
        <v/>
      </c>
      <c r="M679" s="18"/>
      <c r="N679" s="14"/>
      <c r="O679" s="14"/>
      <c r="P679" s="13"/>
    </row>
    <row r="680" spans="2:16" ht="12.75" hidden="1" customHeight="1" x14ac:dyDescent="0.3">
      <c r="B680" s="13"/>
      <c r="C680" s="14"/>
      <c r="D680" s="14"/>
      <c r="E680" s="15" t="str">
        <f t="shared" si="30"/>
        <v/>
      </c>
      <c r="F680" s="18"/>
      <c r="G680" s="14"/>
      <c r="H680" s="14"/>
      <c r="I680" s="13"/>
      <c r="J680" s="14"/>
      <c r="K680" s="14"/>
      <c r="L680" s="15" t="str">
        <f t="shared" si="31"/>
        <v/>
      </c>
      <c r="M680" s="18"/>
      <c r="N680" s="14"/>
      <c r="O680" s="14"/>
      <c r="P680" s="13"/>
    </row>
    <row r="681" spans="2:16" ht="12.75" hidden="1" customHeight="1" x14ac:dyDescent="0.3">
      <c r="B681" s="13"/>
      <c r="C681" s="14"/>
      <c r="D681" s="14"/>
      <c r="E681" s="15" t="str">
        <f t="shared" si="30"/>
        <v/>
      </c>
      <c r="F681" s="18"/>
      <c r="G681" s="14"/>
      <c r="H681" s="14"/>
      <c r="I681" s="13"/>
      <c r="J681" s="14"/>
      <c r="K681" s="14"/>
      <c r="L681" s="15" t="str">
        <f t="shared" si="31"/>
        <v/>
      </c>
      <c r="M681" s="18"/>
      <c r="N681" s="14"/>
      <c r="O681" s="14"/>
      <c r="P681" s="13"/>
    </row>
    <row r="682" spans="2:16" ht="12.75" hidden="1" customHeight="1" x14ac:dyDescent="0.3">
      <c r="B682" s="13"/>
      <c r="C682" s="14"/>
      <c r="D682" s="14"/>
      <c r="E682" s="15" t="str">
        <f t="shared" si="30"/>
        <v/>
      </c>
      <c r="F682" s="18"/>
      <c r="G682" s="14"/>
      <c r="H682" s="14"/>
      <c r="I682" s="13"/>
      <c r="J682" s="14"/>
      <c r="K682" s="14"/>
      <c r="L682" s="15" t="str">
        <f t="shared" si="31"/>
        <v/>
      </c>
      <c r="M682" s="18"/>
      <c r="N682" s="14"/>
      <c r="O682" s="14"/>
      <c r="P682" s="13"/>
    </row>
    <row r="683" spans="2:16" ht="12.75" hidden="1" customHeight="1" x14ac:dyDescent="0.3">
      <c r="B683" s="13"/>
      <c r="C683" s="14"/>
      <c r="D683" s="14"/>
      <c r="E683" s="15" t="str">
        <f t="shared" si="30"/>
        <v/>
      </c>
      <c r="F683" s="18"/>
      <c r="G683" s="14"/>
      <c r="H683" s="14"/>
      <c r="I683" s="13"/>
      <c r="J683" s="14"/>
      <c r="K683" s="14"/>
      <c r="L683" s="15" t="str">
        <f t="shared" si="31"/>
        <v/>
      </c>
      <c r="M683" s="18"/>
      <c r="N683" s="14"/>
      <c r="O683" s="14"/>
      <c r="P683" s="13"/>
    </row>
    <row r="684" spans="2:16" ht="12.75" hidden="1" customHeight="1" x14ac:dyDescent="0.3">
      <c r="B684" s="13"/>
      <c r="C684" s="14"/>
      <c r="D684" s="14"/>
      <c r="E684" s="15" t="str">
        <f t="shared" si="30"/>
        <v/>
      </c>
      <c r="F684" s="18"/>
      <c r="G684" s="14"/>
      <c r="H684" s="14"/>
      <c r="I684" s="13"/>
      <c r="J684" s="14"/>
      <c r="K684" s="14"/>
      <c r="L684" s="15" t="str">
        <f t="shared" si="31"/>
        <v/>
      </c>
      <c r="M684" s="18"/>
      <c r="N684" s="14"/>
      <c r="O684" s="14"/>
      <c r="P684" s="13"/>
    </row>
    <row r="685" spans="2:16" ht="12.75" hidden="1" customHeight="1" x14ac:dyDescent="0.3">
      <c r="B685" s="13"/>
      <c r="C685" s="14"/>
      <c r="D685" s="14"/>
      <c r="E685" s="15" t="str">
        <f t="shared" si="30"/>
        <v/>
      </c>
      <c r="F685" s="18"/>
      <c r="G685" s="14"/>
      <c r="H685" s="14"/>
      <c r="I685" s="13"/>
      <c r="J685" s="14"/>
      <c r="K685" s="14"/>
      <c r="L685" s="15" t="str">
        <f t="shared" si="31"/>
        <v/>
      </c>
      <c r="M685" s="18"/>
      <c r="N685" s="14"/>
      <c r="O685" s="14"/>
      <c r="P685" s="13"/>
    </row>
    <row r="686" spans="2:16" ht="12.75" hidden="1" customHeight="1" x14ac:dyDescent="0.3">
      <c r="B686" s="13"/>
      <c r="C686" s="14"/>
      <c r="D686" s="14"/>
      <c r="E686" s="15" t="str">
        <f t="shared" si="30"/>
        <v/>
      </c>
      <c r="F686" s="18"/>
      <c r="G686" s="14"/>
      <c r="H686" s="14"/>
      <c r="I686" s="13"/>
      <c r="J686" s="14"/>
      <c r="K686" s="14"/>
      <c r="L686" s="15" t="str">
        <f t="shared" si="31"/>
        <v/>
      </c>
      <c r="M686" s="18"/>
      <c r="N686" s="14"/>
      <c r="O686" s="14"/>
      <c r="P686" s="13"/>
    </row>
    <row r="687" spans="2:16" ht="12.75" hidden="1" customHeight="1" x14ac:dyDescent="0.3">
      <c r="B687" s="13"/>
      <c r="C687" s="14"/>
      <c r="D687" s="14"/>
      <c r="E687" s="15" t="str">
        <f t="shared" si="30"/>
        <v/>
      </c>
      <c r="F687" s="18"/>
      <c r="G687" s="14"/>
      <c r="H687" s="14"/>
      <c r="I687" s="13"/>
      <c r="J687" s="14"/>
      <c r="K687" s="14"/>
      <c r="L687" s="15" t="str">
        <f t="shared" si="31"/>
        <v/>
      </c>
      <c r="M687" s="18"/>
      <c r="N687" s="14"/>
      <c r="O687" s="14"/>
      <c r="P687" s="13"/>
    </row>
    <row r="688" spans="2:16" ht="12.75" hidden="1" customHeight="1" x14ac:dyDescent="0.3">
      <c r="B688" s="13"/>
      <c r="C688" s="14"/>
      <c r="D688" s="14"/>
      <c r="E688" s="15" t="str">
        <f t="shared" si="30"/>
        <v/>
      </c>
      <c r="F688" s="18"/>
      <c r="G688" s="14"/>
      <c r="H688" s="14"/>
      <c r="I688" s="13"/>
      <c r="J688" s="14"/>
      <c r="K688" s="14"/>
      <c r="L688" s="15" t="str">
        <f t="shared" si="31"/>
        <v/>
      </c>
      <c r="M688" s="18"/>
      <c r="N688" s="14"/>
      <c r="O688" s="14"/>
      <c r="P688" s="13"/>
    </row>
    <row r="689" spans="2:16" ht="12.75" hidden="1" customHeight="1" x14ac:dyDescent="0.3">
      <c r="B689" s="13"/>
      <c r="C689" s="14"/>
      <c r="D689" s="14"/>
      <c r="E689" s="15" t="str">
        <f t="shared" si="30"/>
        <v/>
      </c>
      <c r="F689" s="18"/>
      <c r="G689" s="14"/>
      <c r="H689" s="14"/>
      <c r="I689" s="13"/>
      <c r="J689" s="14"/>
      <c r="K689" s="14"/>
      <c r="L689" s="15" t="str">
        <f t="shared" si="31"/>
        <v/>
      </c>
      <c r="M689" s="18"/>
      <c r="N689" s="14"/>
      <c r="O689" s="14"/>
      <c r="P689" s="13"/>
    </row>
    <row r="690" spans="2:16" ht="12.75" hidden="1" customHeight="1" x14ac:dyDescent="0.3">
      <c r="B690" s="13"/>
      <c r="C690" s="14"/>
      <c r="D690" s="14"/>
      <c r="E690" s="15" t="str">
        <f t="shared" si="30"/>
        <v/>
      </c>
      <c r="F690" s="18"/>
      <c r="G690" s="14"/>
      <c r="H690" s="14"/>
      <c r="I690" s="13"/>
      <c r="J690" s="14"/>
      <c r="K690" s="14"/>
      <c r="L690" s="15" t="str">
        <f t="shared" si="31"/>
        <v/>
      </c>
      <c r="M690" s="18"/>
      <c r="N690" s="14"/>
      <c r="O690" s="14"/>
      <c r="P690" s="13"/>
    </row>
    <row r="691" spans="2:16" ht="12.75" hidden="1" customHeight="1" x14ac:dyDescent="0.3">
      <c r="B691" s="13"/>
      <c r="C691" s="14"/>
      <c r="D691" s="14"/>
      <c r="E691" s="15" t="str">
        <f t="shared" si="30"/>
        <v/>
      </c>
      <c r="F691" s="18"/>
      <c r="G691" s="14"/>
      <c r="H691" s="14"/>
      <c r="I691" s="13"/>
      <c r="J691" s="14"/>
      <c r="K691" s="14"/>
      <c r="L691" s="15" t="str">
        <f t="shared" si="31"/>
        <v/>
      </c>
      <c r="M691" s="18"/>
      <c r="N691" s="14"/>
      <c r="O691" s="14"/>
      <c r="P691" s="13"/>
    </row>
    <row r="692" spans="2:16" ht="12.75" hidden="1" customHeight="1" x14ac:dyDescent="0.3">
      <c r="B692" s="13"/>
      <c r="C692" s="14"/>
      <c r="D692" s="14"/>
      <c r="E692" s="15" t="str">
        <f t="shared" si="30"/>
        <v/>
      </c>
      <c r="F692" s="18"/>
      <c r="G692" s="14"/>
      <c r="H692" s="14"/>
      <c r="I692" s="13"/>
      <c r="J692" s="14"/>
      <c r="K692" s="14"/>
      <c r="L692" s="15" t="str">
        <f t="shared" si="31"/>
        <v/>
      </c>
      <c r="M692" s="18"/>
      <c r="N692" s="14"/>
      <c r="O692" s="14"/>
      <c r="P692" s="13"/>
    </row>
    <row r="693" spans="2:16" ht="12.75" hidden="1" customHeight="1" x14ac:dyDescent="0.3">
      <c r="B693" s="13"/>
      <c r="C693" s="14"/>
      <c r="D693" s="14"/>
      <c r="E693" s="15" t="str">
        <f t="shared" si="30"/>
        <v/>
      </c>
      <c r="F693" s="18"/>
      <c r="G693" s="14"/>
      <c r="H693" s="14"/>
      <c r="I693" s="13"/>
      <c r="J693" s="14"/>
      <c r="K693" s="14"/>
      <c r="L693" s="15" t="str">
        <f t="shared" si="31"/>
        <v/>
      </c>
      <c r="M693" s="18"/>
      <c r="N693" s="14"/>
      <c r="O693" s="14"/>
      <c r="P693" s="13"/>
    </row>
    <row r="694" spans="2:16" ht="12.75" hidden="1" customHeight="1" x14ac:dyDescent="0.3">
      <c r="B694" s="13"/>
      <c r="C694" s="14"/>
      <c r="D694" s="14"/>
      <c r="E694" s="15" t="str">
        <f t="shared" si="30"/>
        <v/>
      </c>
      <c r="F694" s="18"/>
      <c r="G694" s="14"/>
      <c r="H694" s="14"/>
      <c r="I694" s="13"/>
      <c r="J694" s="14"/>
      <c r="K694" s="14"/>
      <c r="L694" s="15" t="str">
        <f t="shared" si="31"/>
        <v/>
      </c>
      <c r="M694" s="18"/>
      <c r="N694" s="14"/>
      <c r="O694" s="14"/>
      <c r="P694" s="13"/>
    </row>
    <row r="695" spans="2:16" ht="12.75" hidden="1" customHeight="1" x14ac:dyDescent="0.3">
      <c r="B695" s="13"/>
      <c r="C695" s="14"/>
      <c r="D695" s="14"/>
      <c r="E695" s="15" t="str">
        <f t="shared" si="30"/>
        <v/>
      </c>
      <c r="F695" s="18"/>
      <c r="G695" s="14"/>
      <c r="H695" s="14"/>
      <c r="I695" s="13"/>
      <c r="J695" s="14"/>
      <c r="K695" s="14"/>
      <c r="L695" s="15" t="str">
        <f t="shared" si="31"/>
        <v/>
      </c>
      <c r="M695" s="18"/>
      <c r="N695" s="14"/>
      <c r="O695" s="14"/>
      <c r="P695" s="13"/>
    </row>
    <row r="696" spans="2:16" ht="12.75" hidden="1" customHeight="1" x14ac:dyDescent="0.3">
      <c r="B696" s="13"/>
      <c r="C696" s="14"/>
      <c r="D696" s="14"/>
      <c r="E696" s="15" t="str">
        <f t="shared" si="30"/>
        <v/>
      </c>
      <c r="F696" s="18"/>
      <c r="G696" s="14"/>
      <c r="H696" s="14"/>
      <c r="I696" s="13"/>
      <c r="J696" s="14"/>
      <c r="K696" s="14"/>
      <c r="L696" s="15" t="str">
        <f t="shared" si="31"/>
        <v/>
      </c>
      <c r="M696" s="18"/>
      <c r="N696" s="14"/>
      <c r="O696" s="14"/>
      <c r="P696" s="13"/>
    </row>
    <row r="697" spans="2:16" ht="12.75" hidden="1" customHeight="1" x14ac:dyDescent="0.3">
      <c r="B697" s="13"/>
      <c r="C697" s="14"/>
      <c r="D697" s="14"/>
      <c r="E697" s="15" t="str">
        <f t="shared" si="30"/>
        <v/>
      </c>
      <c r="F697" s="18"/>
      <c r="G697" s="14"/>
      <c r="H697" s="14"/>
      <c r="I697" s="13"/>
      <c r="J697" s="14"/>
      <c r="K697" s="14"/>
      <c r="L697" s="15" t="str">
        <f t="shared" si="31"/>
        <v/>
      </c>
      <c r="M697" s="18"/>
      <c r="N697" s="14"/>
      <c r="O697" s="14"/>
      <c r="P697" s="13"/>
    </row>
    <row r="698" spans="2:16" ht="12.75" hidden="1" customHeight="1" x14ac:dyDescent="0.3">
      <c r="B698" s="13"/>
      <c r="C698" s="14"/>
      <c r="D698" s="14"/>
      <c r="E698" s="15" t="str">
        <f t="shared" si="30"/>
        <v/>
      </c>
      <c r="F698" s="18"/>
      <c r="G698" s="14"/>
      <c r="H698" s="14"/>
      <c r="I698" s="13"/>
      <c r="J698" s="14"/>
      <c r="K698" s="14"/>
      <c r="L698" s="15" t="str">
        <f t="shared" si="31"/>
        <v/>
      </c>
      <c r="M698" s="18"/>
      <c r="N698" s="14"/>
      <c r="O698" s="14"/>
      <c r="P698" s="13"/>
    </row>
    <row r="699" spans="2:16" ht="12.75" hidden="1" customHeight="1" x14ac:dyDescent="0.3">
      <c r="B699" s="13"/>
      <c r="C699" s="14"/>
      <c r="D699" s="14"/>
      <c r="E699" s="15" t="str">
        <f t="shared" si="30"/>
        <v/>
      </c>
      <c r="F699" s="18"/>
      <c r="G699" s="14"/>
      <c r="H699" s="14"/>
      <c r="I699" s="13"/>
      <c r="J699" s="14"/>
      <c r="K699" s="14"/>
      <c r="L699" s="15" t="str">
        <f t="shared" si="31"/>
        <v/>
      </c>
      <c r="M699" s="18"/>
      <c r="N699" s="14"/>
      <c r="O699" s="14"/>
      <c r="P699" s="13"/>
    </row>
    <row r="700" spans="2:16" ht="12.75" hidden="1" customHeight="1" x14ac:dyDescent="0.3">
      <c r="B700" s="13"/>
      <c r="C700" s="14"/>
      <c r="D700" s="14"/>
      <c r="E700" s="15" t="str">
        <f t="shared" si="30"/>
        <v/>
      </c>
      <c r="F700" s="18"/>
      <c r="G700" s="14"/>
      <c r="H700" s="14"/>
      <c r="I700" s="13"/>
      <c r="J700" s="14"/>
      <c r="K700" s="14"/>
      <c r="L700" s="15" t="str">
        <f t="shared" si="31"/>
        <v/>
      </c>
      <c r="M700" s="18"/>
      <c r="N700" s="14"/>
      <c r="O700" s="14"/>
      <c r="P700" s="13"/>
    </row>
    <row r="701" spans="2:16" ht="12.75" hidden="1" customHeight="1" x14ac:dyDescent="0.3">
      <c r="B701" s="13"/>
      <c r="C701" s="14"/>
      <c r="D701" s="14"/>
      <c r="E701" s="15" t="str">
        <f t="shared" ref="E701:E955" si="32">IF(D701="","",-PMT(D$2/1200,H$2,F$2))</f>
        <v/>
      </c>
      <c r="F701" s="18"/>
      <c r="G701" s="14"/>
      <c r="H701" s="14"/>
      <c r="I701" s="13"/>
      <c r="J701" s="14"/>
      <c r="K701" s="14"/>
      <c r="L701" s="15" t="str">
        <f t="shared" ref="L701:L955" si="33">IF(K701="","",-PMT(K$2/1200,O$2,M$2))</f>
        <v/>
      </c>
      <c r="M701" s="18"/>
      <c r="N701" s="14"/>
      <c r="O701" s="14"/>
      <c r="P701" s="13"/>
    </row>
    <row r="702" spans="2:16" ht="12.75" hidden="1" customHeight="1" x14ac:dyDescent="0.3">
      <c r="B702" s="13"/>
      <c r="C702" s="14"/>
      <c r="D702" s="14"/>
      <c r="E702" s="15" t="str">
        <f t="shared" si="32"/>
        <v/>
      </c>
      <c r="F702" s="18"/>
      <c r="G702" s="14"/>
      <c r="H702" s="14"/>
      <c r="I702" s="13"/>
      <c r="J702" s="14"/>
      <c r="K702" s="14"/>
      <c r="L702" s="15" t="str">
        <f t="shared" si="33"/>
        <v/>
      </c>
      <c r="M702" s="18"/>
      <c r="N702" s="14"/>
      <c r="O702" s="14"/>
      <c r="P702" s="13"/>
    </row>
    <row r="703" spans="2:16" ht="12.75" hidden="1" customHeight="1" x14ac:dyDescent="0.3">
      <c r="B703" s="13"/>
      <c r="C703" s="14"/>
      <c r="D703" s="14"/>
      <c r="E703" s="15" t="str">
        <f t="shared" si="32"/>
        <v/>
      </c>
      <c r="F703" s="18"/>
      <c r="G703" s="14"/>
      <c r="H703" s="14"/>
      <c r="I703" s="13"/>
      <c r="J703" s="14"/>
      <c r="K703" s="14"/>
      <c r="L703" s="15" t="str">
        <f t="shared" si="33"/>
        <v/>
      </c>
      <c r="M703" s="18"/>
      <c r="N703" s="14"/>
      <c r="O703" s="14"/>
      <c r="P703" s="13"/>
    </row>
    <row r="704" spans="2:16" ht="12.75" hidden="1" customHeight="1" x14ac:dyDescent="0.3">
      <c r="B704" s="13"/>
      <c r="C704" s="14"/>
      <c r="D704" s="14"/>
      <c r="E704" s="15" t="str">
        <f t="shared" si="32"/>
        <v/>
      </c>
      <c r="F704" s="18"/>
      <c r="G704" s="14"/>
      <c r="H704" s="14"/>
      <c r="I704" s="13"/>
      <c r="J704" s="14"/>
      <c r="K704" s="14"/>
      <c r="L704" s="15" t="str">
        <f t="shared" si="33"/>
        <v/>
      </c>
      <c r="M704" s="18"/>
      <c r="N704" s="14"/>
      <c r="O704" s="14"/>
      <c r="P704" s="13"/>
    </row>
    <row r="705" spans="2:16" ht="12.75" hidden="1" customHeight="1" x14ac:dyDescent="0.3">
      <c r="B705" s="13"/>
      <c r="C705" s="14"/>
      <c r="D705" s="14"/>
      <c r="E705" s="15" t="str">
        <f t="shared" si="32"/>
        <v/>
      </c>
      <c r="F705" s="18"/>
      <c r="G705" s="14"/>
      <c r="H705" s="14"/>
      <c r="I705" s="13"/>
      <c r="J705" s="14"/>
      <c r="K705" s="14"/>
      <c r="L705" s="15" t="str">
        <f t="shared" si="33"/>
        <v/>
      </c>
      <c r="M705" s="18"/>
      <c r="N705" s="14"/>
      <c r="O705" s="14"/>
      <c r="P705" s="13"/>
    </row>
    <row r="706" spans="2:16" ht="12.75" hidden="1" customHeight="1" x14ac:dyDescent="0.3">
      <c r="B706" s="13"/>
      <c r="C706" s="14"/>
      <c r="D706" s="14"/>
      <c r="E706" s="15" t="str">
        <f t="shared" si="32"/>
        <v/>
      </c>
      <c r="F706" s="18"/>
      <c r="G706" s="14"/>
      <c r="H706" s="14"/>
      <c r="I706" s="13"/>
      <c r="J706" s="14"/>
      <c r="K706" s="14"/>
      <c r="L706" s="15" t="str">
        <f t="shared" si="33"/>
        <v/>
      </c>
      <c r="M706" s="18"/>
      <c r="N706" s="14"/>
      <c r="O706" s="14"/>
      <c r="P706" s="13"/>
    </row>
    <row r="707" spans="2:16" ht="12.75" hidden="1" customHeight="1" x14ac:dyDescent="0.3">
      <c r="B707" s="13"/>
      <c r="C707" s="14"/>
      <c r="D707" s="14"/>
      <c r="E707" s="15" t="str">
        <f t="shared" si="32"/>
        <v/>
      </c>
      <c r="F707" s="18"/>
      <c r="G707" s="14"/>
      <c r="H707" s="14"/>
      <c r="I707" s="13"/>
      <c r="J707" s="14"/>
      <c r="K707" s="14"/>
      <c r="L707" s="15" t="str">
        <f t="shared" si="33"/>
        <v/>
      </c>
      <c r="M707" s="18"/>
      <c r="N707" s="14"/>
      <c r="O707" s="14"/>
      <c r="P707" s="13"/>
    </row>
    <row r="708" spans="2:16" ht="12.75" hidden="1" customHeight="1" x14ac:dyDescent="0.3">
      <c r="B708" s="13"/>
      <c r="C708" s="14"/>
      <c r="D708" s="14"/>
      <c r="E708" s="15" t="str">
        <f t="shared" si="32"/>
        <v/>
      </c>
      <c r="F708" s="18"/>
      <c r="G708" s="14"/>
      <c r="H708" s="14"/>
      <c r="I708" s="13"/>
      <c r="J708" s="14"/>
      <c r="K708" s="14"/>
      <c r="L708" s="15" t="str">
        <f t="shared" si="33"/>
        <v/>
      </c>
      <c r="M708" s="18"/>
      <c r="N708" s="14"/>
      <c r="O708" s="14"/>
      <c r="P708" s="13"/>
    </row>
    <row r="709" spans="2:16" ht="12.75" hidden="1" customHeight="1" x14ac:dyDescent="0.3">
      <c r="B709" s="13"/>
      <c r="C709" s="14"/>
      <c r="D709" s="14"/>
      <c r="E709" s="15" t="str">
        <f t="shared" si="32"/>
        <v/>
      </c>
      <c r="F709" s="18"/>
      <c r="G709" s="14"/>
      <c r="H709" s="14"/>
      <c r="I709" s="13"/>
      <c r="J709" s="14"/>
      <c r="K709" s="14"/>
      <c r="L709" s="15" t="str">
        <f t="shared" si="33"/>
        <v/>
      </c>
      <c r="M709" s="18"/>
      <c r="N709" s="14"/>
      <c r="O709" s="14"/>
      <c r="P709" s="13"/>
    </row>
    <row r="710" spans="2:16" ht="12.75" hidden="1" customHeight="1" x14ac:dyDescent="0.3">
      <c r="B710" s="13"/>
      <c r="C710" s="14"/>
      <c r="D710" s="14"/>
      <c r="E710" s="15" t="str">
        <f t="shared" si="32"/>
        <v/>
      </c>
      <c r="F710" s="18"/>
      <c r="G710" s="14"/>
      <c r="H710" s="14"/>
      <c r="I710" s="13"/>
      <c r="J710" s="14"/>
      <c r="K710" s="14"/>
      <c r="L710" s="15" t="str">
        <f t="shared" si="33"/>
        <v/>
      </c>
      <c r="M710" s="18"/>
      <c r="N710" s="14"/>
      <c r="O710" s="14"/>
      <c r="P710" s="13"/>
    </row>
    <row r="711" spans="2:16" ht="12.75" hidden="1" customHeight="1" x14ac:dyDescent="0.3">
      <c r="B711" s="13"/>
      <c r="C711" s="14"/>
      <c r="D711" s="14"/>
      <c r="E711" s="15" t="str">
        <f t="shared" si="32"/>
        <v/>
      </c>
      <c r="F711" s="18"/>
      <c r="G711" s="14"/>
      <c r="H711" s="14"/>
      <c r="I711" s="13"/>
      <c r="J711" s="14"/>
      <c r="K711" s="14"/>
      <c r="L711" s="15" t="str">
        <f t="shared" si="33"/>
        <v/>
      </c>
      <c r="M711" s="18"/>
      <c r="N711" s="14"/>
      <c r="O711" s="14"/>
      <c r="P711" s="13"/>
    </row>
    <row r="712" spans="2:16" ht="12.75" hidden="1" customHeight="1" x14ac:dyDescent="0.3">
      <c r="B712" s="13"/>
      <c r="C712" s="14"/>
      <c r="D712" s="14"/>
      <c r="E712" s="15" t="str">
        <f t="shared" si="32"/>
        <v/>
      </c>
      <c r="F712" s="18"/>
      <c r="G712" s="14"/>
      <c r="H712" s="14"/>
      <c r="I712" s="13"/>
      <c r="J712" s="14"/>
      <c r="K712" s="14"/>
      <c r="L712" s="15" t="str">
        <f t="shared" si="33"/>
        <v/>
      </c>
      <c r="M712" s="18"/>
      <c r="N712" s="14"/>
      <c r="O712" s="14"/>
      <c r="P712" s="13"/>
    </row>
    <row r="713" spans="2:16" ht="12.75" hidden="1" customHeight="1" x14ac:dyDescent="0.3">
      <c r="B713" s="13"/>
      <c r="C713" s="14"/>
      <c r="D713" s="14"/>
      <c r="E713" s="15" t="str">
        <f t="shared" si="32"/>
        <v/>
      </c>
      <c r="F713" s="18"/>
      <c r="G713" s="14"/>
      <c r="H713" s="14"/>
      <c r="I713" s="13"/>
      <c r="J713" s="14"/>
      <c r="K713" s="14"/>
      <c r="L713" s="15" t="str">
        <f t="shared" si="33"/>
        <v/>
      </c>
      <c r="M713" s="18"/>
      <c r="N713" s="14"/>
      <c r="O713" s="14"/>
      <c r="P713" s="13"/>
    </row>
    <row r="714" spans="2:16" ht="12.75" hidden="1" customHeight="1" x14ac:dyDescent="0.3">
      <c r="B714" s="13"/>
      <c r="C714" s="14"/>
      <c r="D714" s="14"/>
      <c r="E714" s="15" t="str">
        <f t="shared" si="32"/>
        <v/>
      </c>
      <c r="F714" s="18"/>
      <c r="G714" s="14"/>
      <c r="H714" s="14"/>
      <c r="I714" s="13"/>
      <c r="J714" s="14"/>
      <c r="K714" s="14"/>
      <c r="L714" s="15" t="str">
        <f t="shared" si="33"/>
        <v/>
      </c>
      <c r="M714" s="18"/>
      <c r="N714" s="14"/>
      <c r="O714" s="14"/>
      <c r="P714" s="13"/>
    </row>
    <row r="715" spans="2:16" ht="12.75" hidden="1" customHeight="1" x14ac:dyDescent="0.3">
      <c r="B715" s="13"/>
      <c r="C715" s="14"/>
      <c r="D715" s="14"/>
      <c r="E715" s="15" t="str">
        <f t="shared" si="32"/>
        <v/>
      </c>
      <c r="F715" s="18"/>
      <c r="G715" s="14"/>
      <c r="H715" s="14"/>
      <c r="I715" s="13"/>
      <c r="J715" s="14"/>
      <c r="K715" s="14"/>
      <c r="L715" s="15" t="str">
        <f t="shared" si="33"/>
        <v/>
      </c>
      <c r="M715" s="18"/>
      <c r="N715" s="14"/>
      <c r="O715" s="14"/>
      <c r="P715" s="13"/>
    </row>
    <row r="716" spans="2:16" ht="12.75" hidden="1" customHeight="1" x14ac:dyDescent="0.3">
      <c r="B716" s="13"/>
      <c r="C716" s="14"/>
      <c r="D716" s="14"/>
      <c r="E716" s="15" t="str">
        <f t="shared" si="32"/>
        <v/>
      </c>
      <c r="F716" s="18"/>
      <c r="G716" s="14"/>
      <c r="H716" s="14"/>
      <c r="I716" s="13"/>
      <c r="J716" s="14"/>
      <c r="K716" s="14"/>
      <c r="L716" s="15" t="str">
        <f t="shared" si="33"/>
        <v/>
      </c>
      <c r="M716" s="18"/>
      <c r="N716" s="14"/>
      <c r="O716" s="14"/>
      <c r="P716" s="13"/>
    </row>
    <row r="717" spans="2:16" ht="12.75" hidden="1" customHeight="1" x14ac:dyDescent="0.3">
      <c r="B717" s="13"/>
      <c r="C717" s="14"/>
      <c r="D717" s="14"/>
      <c r="E717" s="15" t="str">
        <f t="shared" si="32"/>
        <v/>
      </c>
      <c r="F717" s="18"/>
      <c r="G717" s="14"/>
      <c r="H717" s="14"/>
      <c r="I717" s="13"/>
      <c r="J717" s="14"/>
      <c r="K717" s="14"/>
      <c r="L717" s="15" t="str">
        <f t="shared" si="33"/>
        <v/>
      </c>
      <c r="M717" s="18"/>
      <c r="N717" s="14"/>
      <c r="O717" s="14"/>
      <c r="P717" s="13"/>
    </row>
    <row r="718" spans="2:16" ht="12.75" hidden="1" customHeight="1" x14ac:dyDescent="0.3">
      <c r="B718" s="13"/>
      <c r="C718" s="14"/>
      <c r="D718" s="14"/>
      <c r="E718" s="15" t="str">
        <f t="shared" si="32"/>
        <v/>
      </c>
      <c r="F718" s="18"/>
      <c r="G718" s="14"/>
      <c r="H718" s="14"/>
      <c r="I718" s="13"/>
      <c r="J718" s="14"/>
      <c r="K718" s="14"/>
      <c r="L718" s="15" t="str">
        <f t="shared" si="33"/>
        <v/>
      </c>
      <c r="M718" s="18"/>
      <c r="N718" s="14"/>
      <c r="O718" s="14"/>
      <c r="P718" s="13"/>
    </row>
    <row r="719" spans="2:16" ht="12.75" hidden="1" customHeight="1" x14ac:dyDescent="0.3">
      <c r="B719" s="13"/>
      <c r="C719" s="14"/>
      <c r="D719" s="14"/>
      <c r="E719" s="15" t="str">
        <f t="shared" si="32"/>
        <v/>
      </c>
      <c r="F719" s="18"/>
      <c r="G719" s="14"/>
      <c r="H719" s="14"/>
      <c r="I719" s="13"/>
      <c r="J719" s="14"/>
      <c r="K719" s="14"/>
      <c r="L719" s="15" t="str">
        <f t="shared" si="33"/>
        <v/>
      </c>
      <c r="M719" s="18"/>
      <c r="N719" s="14"/>
      <c r="O719" s="14"/>
      <c r="P719" s="13"/>
    </row>
    <row r="720" spans="2:16" ht="12.75" hidden="1" customHeight="1" x14ac:dyDescent="0.3">
      <c r="B720" s="13"/>
      <c r="C720" s="14"/>
      <c r="D720" s="14"/>
      <c r="E720" s="15" t="str">
        <f t="shared" si="32"/>
        <v/>
      </c>
      <c r="F720" s="18"/>
      <c r="G720" s="14"/>
      <c r="H720" s="14"/>
      <c r="I720" s="13"/>
      <c r="J720" s="14"/>
      <c r="K720" s="14"/>
      <c r="L720" s="15" t="str">
        <f t="shared" si="33"/>
        <v/>
      </c>
      <c r="M720" s="18"/>
      <c r="N720" s="14"/>
      <c r="O720" s="14"/>
      <c r="P720" s="13"/>
    </row>
    <row r="721" spans="2:16" ht="12.75" hidden="1" customHeight="1" x14ac:dyDescent="0.3">
      <c r="B721" s="13"/>
      <c r="C721" s="14"/>
      <c r="D721" s="14"/>
      <c r="E721" s="15" t="str">
        <f t="shared" si="32"/>
        <v/>
      </c>
      <c r="F721" s="18"/>
      <c r="G721" s="14"/>
      <c r="H721" s="14"/>
      <c r="I721" s="13"/>
      <c r="J721" s="14"/>
      <c r="K721" s="14"/>
      <c r="L721" s="15" t="str">
        <f t="shared" si="33"/>
        <v/>
      </c>
      <c r="M721" s="18"/>
      <c r="N721" s="14"/>
      <c r="O721" s="14"/>
      <c r="P721" s="13"/>
    </row>
    <row r="722" spans="2:16" ht="12.75" hidden="1" customHeight="1" x14ac:dyDescent="0.3">
      <c r="B722" s="13"/>
      <c r="C722" s="14"/>
      <c r="D722" s="14"/>
      <c r="E722" s="15" t="str">
        <f t="shared" si="32"/>
        <v/>
      </c>
      <c r="F722" s="18"/>
      <c r="G722" s="14"/>
      <c r="H722" s="14"/>
      <c r="I722" s="13"/>
      <c r="J722" s="14"/>
      <c r="K722" s="14"/>
      <c r="L722" s="15" t="str">
        <f t="shared" si="33"/>
        <v/>
      </c>
      <c r="M722" s="18"/>
      <c r="N722" s="14"/>
      <c r="O722" s="14"/>
      <c r="P722" s="13"/>
    </row>
    <row r="723" spans="2:16" ht="12.75" hidden="1" customHeight="1" x14ac:dyDescent="0.3">
      <c r="B723" s="13"/>
      <c r="C723" s="14"/>
      <c r="D723" s="14"/>
      <c r="E723" s="15" t="str">
        <f t="shared" si="32"/>
        <v/>
      </c>
      <c r="F723" s="18"/>
      <c r="G723" s="14"/>
      <c r="H723" s="14"/>
      <c r="I723" s="13"/>
      <c r="J723" s="14"/>
      <c r="K723" s="14"/>
      <c r="L723" s="15" t="str">
        <f t="shared" si="33"/>
        <v/>
      </c>
      <c r="M723" s="18"/>
      <c r="N723" s="14"/>
      <c r="O723" s="14"/>
      <c r="P723" s="13"/>
    </row>
    <row r="724" spans="2:16" ht="12.75" hidden="1" customHeight="1" x14ac:dyDescent="0.3">
      <c r="B724" s="13"/>
      <c r="C724" s="14"/>
      <c r="D724" s="14"/>
      <c r="E724" s="15" t="str">
        <f t="shared" si="32"/>
        <v/>
      </c>
      <c r="F724" s="18"/>
      <c r="G724" s="14"/>
      <c r="H724" s="14"/>
      <c r="I724" s="13"/>
      <c r="J724" s="14"/>
      <c r="K724" s="14"/>
      <c r="L724" s="15" t="str">
        <f t="shared" si="33"/>
        <v/>
      </c>
      <c r="M724" s="18"/>
      <c r="N724" s="14"/>
      <c r="O724" s="14"/>
      <c r="P724" s="13"/>
    </row>
    <row r="725" spans="2:16" ht="12.75" hidden="1" customHeight="1" x14ac:dyDescent="0.3">
      <c r="B725" s="13"/>
      <c r="C725" s="14"/>
      <c r="D725" s="14"/>
      <c r="E725" s="15" t="str">
        <f t="shared" si="32"/>
        <v/>
      </c>
      <c r="F725" s="18"/>
      <c r="G725" s="14"/>
      <c r="H725" s="14"/>
      <c r="I725" s="13"/>
      <c r="J725" s="14"/>
      <c r="K725" s="14"/>
      <c r="L725" s="15" t="str">
        <f t="shared" si="33"/>
        <v/>
      </c>
      <c r="M725" s="18"/>
      <c r="N725" s="14"/>
      <c r="O725" s="14"/>
      <c r="P725" s="13"/>
    </row>
    <row r="726" spans="2:16" ht="12.75" hidden="1" customHeight="1" x14ac:dyDescent="0.3">
      <c r="B726" s="13"/>
      <c r="C726" s="14"/>
      <c r="D726" s="14"/>
      <c r="E726" s="15" t="str">
        <f t="shared" si="32"/>
        <v/>
      </c>
      <c r="F726" s="18"/>
      <c r="G726" s="14"/>
      <c r="H726" s="14"/>
      <c r="I726" s="13"/>
      <c r="J726" s="14"/>
      <c r="K726" s="14"/>
      <c r="L726" s="15" t="str">
        <f t="shared" si="33"/>
        <v/>
      </c>
      <c r="M726" s="18"/>
      <c r="N726" s="14"/>
      <c r="O726" s="14"/>
      <c r="P726" s="13"/>
    </row>
    <row r="727" spans="2:16" ht="12.75" hidden="1" customHeight="1" x14ac:dyDescent="0.3">
      <c r="B727" s="13"/>
      <c r="C727" s="14"/>
      <c r="D727" s="14"/>
      <c r="E727" s="15" t="str">
        <f t="shared" si="32"/>
        <v/>
      </c>
      <c r="F727" s="18"/>
      <c r="G727" s="14"/>
      <c r="H727" s="14"/>
      <c r="I727" s="13"/>
      <c r="J727" s="14"/>
      <c r="K727" s="14"/>
      <c r="L727" s="15" t="str">
        <f t="shared" si="33"/>
        <v/>
      </c>
      <c r="M727" s="18"/>
      <c r="N727" s="14"/>
      <c r="O727" s="14"/>
      <c r="P727" s="13"/>
    </row>
    <row r="728" spans="2:16" ht="12.75" hidden="1" customHeight="1" x14ac:dyDescent="0.3">
      <c r="B728" s="13"/>
      <c r="C728" s="14"/>
      <c r="D728" s="14"/>
      <c r="E728" s="15" t="str">
        <f t="shared" si="32"/>
        <v/>
      </c>
      <c r="F728" s="18"/>
      <c r="G728" s="14"/>
      <c r="H728" s="14"/>
      <c r="I728" s="13"/>
      <c r="J728" s="14"/>
      <c r="K728" s="14"/>
      <c r="L728" s="15" t="str">
        <f t="shared" si="33"/>
        <v/>
      </c>
      <c r="M728" s="18"/>
      <c r="N728" s="14"/>
      <c r="O728" s="14"/>
      <c r="P728" s="13"/>
    </row>
    <row r="729" spans="2:16" ht="12.75" hidden="1" customHeight="1" x14ac:dyDescent="0.3">
      <c r="B729" s="13"/>
      <c r="C729" s="14"/>
      <c r="D729" s="14"/>
      <c r="E729" s="15" t="str">
        <f t="shared" si="32"/>
        <v/>
      </c>
      <c r="F729" s="18"/>
      <c r="G729" s="14"/>
      <c r="H729" s="14"/>
      <c r="I729" s="13"/>
      <c r="J729" s="14"/>
      <c r="K729" s="14"/>
      <c r="L729" s="15" t="str">
        <f t="shared" si="33"/>
        <v/>
      </c>
      <c r="M729" s="18"/>
      <c r="N729" s="14"/>
      <c r="O729" s="14"/>
      <c r="P729" s="13"/>
    </row>
    <row r="730" spans="2:16" ht="12.75" hidden="1" customHeight="1" x14ac:dyDescent="0.3">
      <c r="B730" s="13"/>
      <c r="C730" s="14"/>
      <c r="D730" s="14"/>
      <c r="E730" s="15" t="str">
        <f t="shared" si="32"/>
        <v/>
      </c>
      <c r="F730" s="18"/>
      <c r="G730" s="14"/>
      <c r="H730" s="14"/>
      <c r="I730" s="13"/>
      <c r="J730" s="14"/>
      <c r="K730" s="14"/>
      <c r="L730" s="15" t="str">
        <f t="shared" si="33"/>
        <v/>
      </c>
      <c r="M730" s="18"/>
      <c r="N730" s="14"/>
      <c r="O730" s="14"/>
      <c r="P730" s="13"/>
    </row>
    <row r="731" spans="2:16" ht="12.75" hidden="1" customHeight="1" x14ac:dyDescent="0.3">
      <c r="B731" s="13"/>
      <c r="C731" s="14"/>
      <c r="D731" s="14"/>
      <c r="E731" s="15" t="str">
        <f t="shared" si="32"/>
        <v/>
      </c>
      <c r="F731" s="18"/>
      <c r="G731" s="14"/>
      <c r="H731" s="14"/>
      <c r="I731" s="13"/>
      <c r="J731" s="14"/>
      <c r="K731" s="14"/>
      <c r="L731" s="15" t="str">
        <f t="shared" si="33"/>
        <v/>
      </c>
      <c r="M731" s="18"/>
      <c r="N731" s="14"/>
      <c r="O731" s="14"/>
      <c r="P731" s="13"/>
    </row>
    <row r="732" spans="2:16" ht="12.75" hidden="1" customHeight="1" x14ac:dyDescent="0.3">
      <c r="B732" s="13"/>
      <c r="C732" s="14"/>
      <c r="D732" s="14"/>
      <c r="E732" s="15" t="str">
        <f t="shared" si="32"/>
        <v/>
      </c>
      <c r="F732" s="18"/>
      <c r="G732" s="14"/>
      <c r="H732" s="14"/>
      <c r="I732" s="13"/>
      <c r="J732" s="14"/>
      <c r="K732" s="14"/>
      <c r="L732" s="15" t="str">
        <f t="shared" si="33"/>
        <v/>
      </c>
      <c r="M732" s="18"/>
      <c r="N732" s="14"/>
      <c r="O732" s="14"/>
      <c r="P732" s="13"/>
    </row>
    <row r="733" spans="2:16" ht="12.75" hidden="1" customHeight="1" x14ac:dyDescent="0.3">
      <c r="B733" s="13"/>
      <c r="C733" s="14"/>
      <c r="D733" s="14"/>
      <c r="E733" s="15" t="str">
        <f t="shared" si="32"/>
        <v/>
      </c>
      <c r="F733" s="18"/>
      <c r="G733" s="14"/>
      <c r="H733" s="14"/>
      <c r="I733" s="13"/>
      <c r="J733" s="14"/>
      <c r="K733" s="14"/>
      <c r="L733" s="15" t="str">
        <f t="shared" si="33"/>
        <v/>
      </c>
      <c r="M733" s="18"/>
      <c r="N733" s="14"/>
      <c r="O733" s="14"/>
      <c r="P733" s="13"/>
    </row>
    <row r="734" spans="2:16" ht="12.75" hidden="1" customHeight="1" x14ac:dyDescent="0.3">
      <c r="B734" s="13"/>
      <c r="C734" s="14"/>
      <c r="D734" s="14"/>
      <c r="E734" s="15" t="str">
        <f t="shared" si="32"/>
        <v/>
      </c>
      <c r="F734" s="18"/>
      <c r="G734" s="14"/>
      <c r="H734" s="14"/>
      <c r="I734" s="13"/>
      <c r="J734" s="14"/>
      <c r="K734" s="14"/>
      <c r="L734" s="15" t="str">
        <f t="shared" si="33"/>
        <v/>
      </c>
      <c r="M734" s="18"/>
      <c r="N734" s="14"/>
      <c r="O734" s="14"/>
      <c r="P734" s="13"/>
    </row>
    <row r="735" spans="2:16" ht="12.75" hidden="1" customHeight="1" x14ac:dyDescent="0.3">
      <c r="B735" s="13"/>
      <c r="C735" s="14"/>
      <c r="D735" s="14"/>
      <c r="E735" s="15" t="str">
        <f t="shared" si="32"/>
        <v/>
      </c>
      <c r="F735" s="18"/>
      <c r="G735" s="14"/>
      <c r="H735" s="14"/>
      <c r="I735" s="13"/>
      <c r="J735" s="14"/>
      <c r="K735" s="14"/>
      <c r="L735" s="15" t="str">
        <f t="shared" si="33"/>
        <v/>
      </c>
      <c r="M735" s="18"/>
      <c r="N735" s="14"/>
      <c r="O735" s="14"/>
      <c r="P735" s="13"/>
    </row>
    <row r="736" spans="2:16" ht="12.75" hidden="1" customHeight="1" x14ac:dyDescent="0.3">
      <c r="B736" s="13"/>
      <c r="C736" s="14"/>
      <c r="D736" s="14"/>
      <c r="E736" s="15" t="str">
        <f t="shared" si="32"/>
        <v/>
      </c>
      <c r="F736" s="18"/>
      <c r="G736" s="14"/>
      <c r="H736" s="14"/>
      <c r="I736" s="13"/>
      <c r="J736" s="14"/>
      <c r="K736" s="14"/>
      <c r="L736" s="15" t="str">
        <f t="shared" si="33"/>
        <v/>
      </c>
      <c r="M736" s="18"/>
      <c r="N736" s="14"/>
      <c r="O736" s="14"/>
      <c r="P736" s="13"/>
    </row>
    <row r="737" spans="2:16" ht="12.75" hidden="1" customHeight="1" x14ac:dyDescent="0.3">
      <c r="B737" s="13"/>
      <c r="C737" s="14"/>
      <c r="D737" s="14"/>
      <c r="E737" s="15" t="str">
        <f t="shared" si="32"/>
        <v/>
      </c>
      <c r="F737" s="18"/>
      <c r="G737" s="14"/>
      <c r="H737" s="14"/>
      <c r="I737" s="13"/>
      <c r="J737" s="14"/>
      <c r="K737" s="14"/>
      <c r="L737" s="15" t="str">
        <f t="shared" si="33"/>
        <v/>
      </c>
      <c r="M737" s="18"/>
      <c r="N737" s="14"/>
      <c r="O737" s="14"/>
      <c r="P737" s="13"/>
    </row>
    <row r="738" spans="2:16" ht="12.75" hidden="1" customHeight="1" x14ac:dyDescent="0.3">
      <c r="B738" s="13"/>
      <c r="C738" s="14"/>
      <c r="D738" s="14"/>
      <c r="E738" s="15" t="str">
        <f t="shared" si="32"/>
        <v/>
      </c>
      <c r="F738" s="18"/>
      <c r="G738" s="14"/>
      <c r="H738" s="14"/>
      <c r="I738" s="13"/>
      <c r="J738" s="14"/>
      <c r="K738" s="14"/>
      <c r="L738" s="15" t="str">
        <f t="shared" si="33"/>
        <v/>
      </c>
      <c r="M738" s="18"/>
      <c r="N738" s="14"/>
      <c r="O738" s="14"/>
      <c r="P738" s="13"/>
    </row>
    <row r="739" spans="2:16" ht="12.75" hidden="1" customHeight="1" x14ac:dyDescent="0.3">
      <c r="B739" s="13"/>
      <c r="C739" s="14"/>
      <c r="D739" s="14"/>
      <c r="E739" s="15" t="str">
        <f t="shared" si="32"/>
        <v/>
      </c>
      <c r="F739" s="18"/>
      <c r="G739" s="14"/>
      <c r="H739" s="14"/>
      <c r="I739" s="13"/>
      <c r="J739" s="14"/>
      <c r="K739" s="14"/>
      <c r="L739" s="15" t="str">
        <f t="shared" si="33"/>
        <v/>
      </c>
      <c r="M739" s="18"/>
      <c r="N739" s="14"/>
      <c r="O739" s="14"/>
      <c r="P739" s="13"/>
    </row>
    <row r="740" spans="2:16" ht="12.75" hidden="1" customHeight="1" x14ac:dyDescent="0.3">
      <c r="B740" s="13"/>
      <c r="C740" s="14"/>
      <c r="D740" s="14"/>
      <c r="E740" s="15" t="str">
        <f t="shared" si="32"/>
        <v/>
      </c>
      <c r="F740" s="18"/>
      <c r="G740" s="14"/>
      <c r="H740" s="14"/>
      <c r="I740" s="13"/>
      <c r="J740" s="14"/>
      <c r="K740" s="14"/>
      <c r="L740" s="15" t="str">
        <f t="shared" si="33"/>
        <v/>
      </c>
      <c r="M740" s="18"/>
      <c r="N740" s="14"/>
      <c r="O740" s="14"/>
      <c r="P740" s="13"/>
    </row>
    <row r="741" spans="2:16" ht="12.75" hidden="1" customHeight="1" x14ac:dyDescent="0.3">
      <c r="B741" s="13"/>
      <c r="C741" s="14"/>
      <c r="D741" s="14"/>
      <c r="E741" s="15" t="str">
        <f t="shared" si="32"/>
        <v/>
      </c>
      <c r="F741" s="18"/>
      <c r="G741" s="14"/>
      <c r="H741" s="14"/>
      <c r="I741" s="13"/>
      <c r="J741" s="14"/>
      <c r="K741" s="14"/>
      <c r="L741" s="15" t="str">
        <f t="shared" si="33"/>
        <v/>
      </c>
      <c r="M741" s="18"/>
      <c r="N741" s="14"/>
      <c r="O741" s="14"/>
      <c r="P741" s="13"/>
    </row>
    <row r="742" spans="2:16" ht="12.75" hidden="1" customHeight="1" x14ac:dyDescent="0.3">
      <c r="B742" s="13"/>
      <c r="C742" s="14"/>
      <c r="D742" s="14"/>
      <c r="E742" s="15" t="str">
        <f t="shared" si="32"/>
        <v/>
      </c>
      <c r="F742" s="18"/>
      <c r="G742" s="14"/>
      <c r="H742" s="14"/>
      <c r="I742" s="13"/>
      <c r="J742" s="14"/>
      <c r="K742" s="14"/>
      <c r="L742" s="15" t="str">
        <f t="shared" si="33"/>
        <v/>
      </c>
      <c r="M742" s="18"/>
      <c r="N742" s="14"/>
      <c r="O742" s="14"/>
      <c r="P742" s="13"/>
    </row>
    <row r="743" spans="2:16" ht="12.75" hidden="1" customHeight="1" x14ac:dyDescent="0.3">
      <c r="B743" s="13"/>
      <c r="C743" s="14"/>
      <c r="D743" s="14"/>
      <c r="E743" s="15" t="str">
        <f t="shared" si="32"/>
        <v/>
      </c>
      <c r="F743" s="18"/>
      <c r="G743" s="14"/>
      <c r="H743" s="14"/>
      <c r="I743" s="13"/>
      <c r="J743" s="14"/>
      <c r="K743" s="14"/>
      <c r="L743" s="15" t="str">
        <f t="shared" si="33"/>
        <v/>
      </c>
      <c r="M743" s="18"/>
      <c r="N743" s="14"/>
      <c r="O743" s="14"/>
      <c r="P743" s="13"/>
    </row>
    <row r="744" spans="2:16" ht="12.75" hidden="1" customHeight="1" x14ac:dyDescent="0.3">
      <c r="B744" s="13"/>
      <c r="C744" s="14"/>
      <c r="D744" s="14"/>
      <c r="E744" s="15" t="str">
        <f t="shared" si="32"/>
        <v/>
      </c>
      <c r="F744" s="18"/>
      <c r="G744" s="14"/>
      <c r="H744" s="14"/>
      <c r="I744" s="13"/>
      <c r="J744" s="14"/>
      <c r="K744" s="14"/>
      <c r="L744" s="15" t="str">
        <f t="shared" si="33"/>
        <v/>
      </c>
      <c r="M744" s="18"/>
      <c r="N744" s="14"/>
      <c r="O744" s="14"/>
      <c r="P744" s="13"/>
    </row>
    <row r="745" spans="2:16" ht="12.75" hidden="1" customHeight="1" x14ac:dyDescent="0.3">
      <c r="B745" s="13"/>
      <c r="C745" s="14"/>
      <c r="D745" s="14"/>
      <c r="E745" s="15" t="str">
        <f t="shared" si="32"/>
        <v/>
      </c>
      <c r="F745" s="18"/>
      <c r="G745" s="14"/>
      <c r="H745" s="14"/>
      <c r="I745" s="13"/>
      <c r="J745" s="14"/>
      <c r="K745" s="14"/>
      <c r="L745" s="15" t="str">
        <f t="shared" si="33"/>
        <v/>
      </c>
      <c r="M745" s="18"/>
      <c r="N745" s="14"/>
      <c r="O745" s="14"/>
      <c r="P745" s="13"/>
    </row>
    <row r="746" spans="2:16" ht="12.75" hidden="1" customHeight="1" x14ac:dyDescent="0.3">
      <c r="B746" s="13"/>
      <c r="C746" s="14"/>
      <c r="D746" s="14"/>
      <c r="E746" s="15" t="str">
        <f t="shared" si="32"/>
        <v/>
      </c>
      <c r="F746" s="18"/>
      <c r="G746" s="14"/>
      <c r="H746" s="14"/>
      <c r="I746" s="13"/>
      <c r="J746" s="14"/>
      <c r="K746" s="14"/>
      <c r="L746" s="15" t="str">
        <f t="shared" si="33"/>
        <v/>
      </c>
      <c r="M746" s="18"/>
      <c r="N746" s="14"/>
      <c r="O746" s="14"/>
      <c r="P746" s="13"/>
    </row>
    <row r="747" spans="2:16" ht="12.75" hidden="1" customHeight="1" x14ac:dyDescent="0.3">
      <c r="B747" s="13"/>
      <c r="C747" s="14"/>
      <c r="D747" s="14"/>
      <c r="E747" s="15" t="str">
        <f t="shared" si="32"/>
        <v/>
      </c>
      <c r="F747" s="18"/>
      <c r="G747" s="14"/>
      <c r="H747" s="14"/>
      <c r="I747" s="13"/>
      <c r="J747" s="14"/>
      <c r="K747" s="14"/>
      <c r="L747" s="15" t="str">
        <f t="shared" si="33"/>
        <v/>
      </c>
      <c r="M747" s="18"/>
      <c r="N747" s="14"/>
      <c r="O747" s="14"/>
      <c r="P747" s="13"/>
    </row>
    <row r="748" spans="2:16" ht="12.75" hidden="1" customHeight="1" x14ac:dyDescent="0.3">
      <c r="B748" s="13"/>
      <c r="C748" s="14"/>
      <c r="D748" s="14"/>
      <c r="E748" s="15" t="str">
        <f t="shared" si="32"/>
        <v/>
      </c>
      <c r="F748" s="18"/>
      <c r="G748" s="14"/>
      <c r="H748" s="14"/>
      <c r="I748" s="13"/>
      <c r="J748" s="14"/>
      <c r="K748" s="14"/>
      <c r="L748" s="15" t="str">
        <f t="shared" si="33"/>
        <v/>
      </c>
      <c r="M748" s="18"/>
      <c r="N748" s="14"/>
      <c r="O748" s="14"/>
      <c r="P748" s="13"/>
    </row>
    <row r="749" spans="2:16" ht="12.75" hidden="1" customHeight="1" x14ac:dyDescent="0.3">
      <c r="B749" s="13"/>
      <c r="C749" s="14"/>
      <c r="D749" s="14"/>
      <c r="E749" s="15" t="str">
        <f t="shared" si="32"/>
        <v/>
      </c>
      <c r="F749" s="18"/>
      <c r="G749" s="14"/>
      <c r="H749" s="14"/>
      <c r="I749" s="13"/>
      <c r="J749" s="14"/>
      <c r="K749" s="14"/>
      <c r="L749" s="15" t="str">
        <f t="shared" si="33"/>
        <v/>
      </c>
      <c r="M749" s="18"/>
      <c r="N749" s="14"/>
      <c r="O749" s="14"/>
      <c r="P749" s="13"/>
    </row>
    <row r="750" spans="2:16" ht="12.75" hidden="1" customHeight="1" x14ac:dyDescent="0.3">
      <c r="B750" s="13"/>
      <c r="C750" s="14"/>
      <c r="D750" s="14"/>
      <c r="E750" s="15" t="str">
        <f t="shared" si="32"/>
        <v/>
      </c>
      <c r="F750" s="18"/>
      <c r="G750" s="14"/>
      <c r="H750" s="14"/>
      <c r="I750" s="13"/>
      <c r="J750" s="14"/>
      <c r="K750" s="14"/>
      <c r="L750" s="15" t="str">
        <f t="shared" si="33"/>
        <v/>
      </c>
      <c r="M750" s="18"/>
      <c r="N750" s="14"/>
      <c r="O750" s="14"/>
      <c r="P750" s="13"/>
    </row>
    <row r="751" spans="2:16" ht="12.75" hidden="1" customHeight="1" x14ac:dyDescent="0.3">
      <c r="B751" s="13"/>
      <c r="C751" s="14"/>
      <c r="D751" s="14"/>
      <c r="E751" s="15" t="str">
        <f t="shared" si="32"/>
        <v/>
      </c>
      <c r="F751" s="18"/>
      <c r="G751" s="14"/>
      <c r="H751" s="14"/>
      <c r="I751" s="13"/>
      <c r="J751" s="14"/>
      <c r="K751" s="14"/>
      <c r="L751" s="15" t="str">
        <f t="shared" si="33"/>
        <v/>
      </c>
      <c r="M751" s="18"/>
      <c r="N751" s="14"/>
      <c r="O751" s="14"/>
      <c r="P751" s="13"/>
    </row>
    <row r="752" spans="2:16" ht="12.75" hidden="1" customHeight="1" x14ac:dyDescent="0.3">
      <c r="B752" s="13"/>
      <c r="C752" s="14"/>
      <c r="D752" s="14"/>
      <c r="E752" s="15" t="str">
        <f t="shared" si="32"/>
        <v/>
      </c>
      <c r="F752" s="18"/>
      <c r="G752" s="14"/>
      <c r="H752" s="14"/>
      <c r="I752" s="13"/>
      <c r="J752" s="14"/>
      <c r="K752" s="14"/>
      <c r="L752" s="15" t="str">
        <f t="shared" si="33"/>
        <v/>
      </c>
      <c r="M752" s="18"/>
      <c r="N752" s="14"/>
      <c r="O752" s="14"/>
      <c r="P752" s="13"/>
    </row>
    <row r="753" spans="2:16" ht="12.75" hidden="1" customHeight="1" x14ac:dyDescent="0.3">
      <c r="B753" s="13"/>
      <c r="C753" s="14"/>
      <c r="D753" s="14"/>
      <c r="E753" s="15" t="str">
        <f t="shared" si="32"/>
        <v/>
      </c>
      <c r="F753" s="18"/>
      <c r="G753" s="14"/>
      <c r="H753" s="14"/>
      <c r="I753" s="13"/>
      <c r="J753" s="14"/>
      <c r="K753" s="14"/>
      <c r="L753" s="15" t="str">
        <f t="shared" si="33"/>
        <v/>
      </c>
      <c r="M753" s="18"/>
      <c r="N753" s="14"/>
      <c r="O753" s="14"/>
      <c r="P753" s="13"/>
    </row>
    <row r="754" spans="2:16" ht="12.75" hidden="1" customHeight="1" x14ac:dyDescent="0.3">
      <c r="B754" s="13"/>
      <c r="C754" s="14"/>
      <c r="D754" s="14"/>
      <c r="E754" s="15" t="str">
        <f t="shared" si="32"/>
        <v/>
      </c>
      <c r="F754" s="18"/>
      <c r="G754" s="14"/>
      <c r="H754" s="14"/>
      <c r="I754" s="13"/>
      <c r="J754" s="14"/>
      <c r="K754" s="14"/>
      <c r="L754" s="15" t="str">
        <f t="shared" si="33"/>
        <v/>
      </c>
      <c r="M754" s="18"/>
      <c r="N754" s="14"/>
      <c r="O754" s="14"/>
      <c r="P754" s="13"/>
    </row>
    <row r="755" spans="2:16" ht="12.75" hidden="1" customHeight="1" x14ac:dyDescent="0.3">
      <c r="B755" s="13"/>
      <c r="C755" s="14"/>
      <c r="D755" s="14"/>
      <c r="E755" s="15" t="str">
        <f t="shared" si="32"/>
        <v/>
      </c>
      <c r="F755" s="18"/>
      <c r="G755" s="14"/>
      <c r="H755" s="14"/>
      <c r="I755" s="13"/>
      <c r="J755" s="14"/>
      <c r="K755" s="14"/>
      <c r="L755" s="15" t="str">
        <f t="shared" si="33"/>
        <v/>
      </c>
      <c r="M755" s="18"/>
      <c r="N755" s="14"/>
      <c r="O755" s="14"/>
      <c r="P755" s="13"/>
    </row>
    <row r="756" spans="2:16" ht="12.75" hidden="1" customHeight="1" x14ac:dyDescent="0.3">
      <c r="B756" s="13"/>
      <c r="C756" s="14"/>
      <c r="D756" s="14"/>
      <c r="E756" s="15" t="str">
        <f t="shared" si="32"/>
        <v/>
      </c>
      <c r="F756" s="18"/>
      <c r="G756" s="14"/>
      <c r="H756" s="14"/>
      <c r="I756" s="13"/>
      <c r="J756" s="14"/>
      <c r="K756" s="14"/>
      <c r="L756" s="15" t="str">
        <f t="shared" si="33"/>
        <v/>
      </c>
      <c r="M756" s="18"/>
      <c r="N756" s="14"/>
      <c r="O756" s="14"/>
      <c r="P756" s="13"/>
    </row>
    <row r="757" spans="2:16" ht="12.75" hidden="1" customHeight="1" x14ac:dyDescent="0.3">
      <c r="B757" s="13"/>
      <c r="C757" s="14"/>
      <c r="D757" s="14"/>
      <c r="E757" s="15" t="str">
        <f t="shared" si="32"/>
        <v/>
      </c>
      <c r="F757" s="18"/>
      <c r="G757" s="14"/>
      <c r="H757" s="14"/>
      <c r="I757" s="13"/>
      <c r="J757" s="14"/>
      <c r="K757" s="14"/>
      <c r="L757" s="15" t="str">
        <f t="shared" si="33"/>
        <v/>
      </c>
      <c r="M757" s="18"/>
      <c r="N757" s="14"/>
      <c r="O757" s="14"/>
      <c r="P757" s="13"/>
    </row>
    <row r="758" spans="2:16" ht="12.75" hidden="1" customHeight="1" x14ac:dyDescent="0.3">
      <c r="B758" s="13"/>
      <c r="C758" s="14"/>
      <c r="D758" s="14"/>
      <c r="E758" s="15" t="str">
        <f t="shared" si="32"/>
        <v/>
      </c>
      <c r="F758" s="18"/>
      <c r="G758" s="14"/>
      <c r="H758" s="14"/>
      <c r="I758" s="13"/>
      <c r="J758" s="14"/>
      <c r="K758" s="14"/>
      <c r="L758" s="15" t="str">
        <f t="shared" si="33"/>
        <v/>
      </c>
      <c r="M758" s="18"/>
      <c r="N758" s="14"/>
      <c r="O758" s="14"/>
      <c r="P758" s="13"/>
    </row>
    <row r="759" spans="2:16" ht="12.75" hidden="1" customHeight="1" x14ac:dyDescent="0.3">
      <c r="B759" s="13"/>
      <c r="C759" s="14"/>
      <c r="D759" s="14"/>
      <c r="E759" s="15" t="str">
        <f t="shared" si="32"/>
        <v/>
      </c>
      <c r="F759" s="18"/>
      <c r="G759" s="14"/>
      <c r="H759" s="14"/>
      <c r="I759" s="13"/>
      <c r="J759" s="14"/>
      <c r="K759" s="14"/>
      <c r="L759" s="15" t="str">
        <f t="shared" si="33"/>
        <v/>
      </c>
      <c r="M759" s="18"/>
      <c r="N759" s="14"/>
      <c r="O759" s="14"/>
      <c r="P759" s="13"/>
    </row>
    <row r="760" spans="2:16" ht="12.75" hidden="1" customHeight="1" x14ac:dyDescent="0.3">
      <c r="B760" s="13"/>
      <c r="C760" s="14"/>
      <c r="D760" s="14"/>
      <c r="E760" s="15" t="str">
        <f t="shared" si="32"/>
        <v/>
      </c>
      <c r="F760" s="18"/>
      <c r="G760" s="14"/>
      <c r="H760" s="14"/>
      <c r="I760" s="13"/>
      <c r="J760" s="14"/>
      <c r="K760" s="14"/>
      <c r="L760" s="15" t="str">
        <f t="shared" si="33"/>
        <v/>
      </c>
      <c r="M760" s="18"/>
      <c r="N760" s="14"/>
      <c r="O760" s="14"/>
      <c r="P760" s="13"/>
    </row>
    <row r="761" spans="2:16" ht="12.75" hidden="1" customHeight="1" x14ac:dyDescent="0.3">
      <c r="B761" s="13"/>
      <c r="C761" s="14"/>
      <c r="D761" s="14"/>
      <c r="E761" s="15" t="str">
        <f t="shared" si="32"/>
        <v/>
      </c>
      <c r="F761" s="18"/>
      <c r="G761" s="14"/>
      <c r="H761" s="14"/>
      <c r="I761" s="13"/>
      <c r="J761" s="14"/>
      <c r="K761" s="14"/>
      <c r="L761" s="15" t="str">
        <f t="shared" si="33"/>
        <v/>
      </c>
      <c r="M761" s="18"/>
      <c r="N761" s="14"/>
      <c r="O761" s="14"/>
      <c r="P761" s="13"/>
    </row>
    <row r="762" spans="2:16" ht="12.75" hidden="1" customHeight="1" x14ac:dyDescent="0.3">
      <c r="B762" s="13"/>
      <c r="C762" s="14"/>
      <c r="D762" s="14"/>
      <c r="E762" s="15" t="str">
        <f t="shared" si="32"/>
        <v/>
      </c>
      <c r="F762" s="18"/>
      <c r="G762" s="14"/>
      <c r="H762" s="14"/>
      <c r="I762" s="13"/>
      <c r="J762" s="14"/>
      <c r="K762" s="14"/>
      <c r="L762" s="15" t="str">
        <f t="shared" si="33"/>
        <v/>
      </c>
      <c r="M762" s="18"/>
      <c r="N762" s="14"/>
      <c r="O762" s="14"/>
      <c r="P762" s="13"/>
    </row>
    <row r="763" spans="2:16" ht="12.75" hidden="1" customHeight="1" x14ac:dyDescent="0.3">
      <c r="B763" s="13"/>
      <c r="C763" s="14"/>
      <c r="D763" s="14"/>
      <c r="E763" s="15" t="str">
        <f t="shared" si="32"/>
        <v/>
      </c>
      <c r="F763" s="18"/>
      <c r="G763" s="14"/>
      <c r="H763" s="14"/>
      <c r="I763" s="13"/>
      <c r="J763" s="14"/>
      <c r="K763" s="14"/>
      <c r="L763" s="15" t="str">
        <f t="shared" si="33"/>
        <v/>
      </c>
      <c r="M763" s="18"/>
      <c r="N763" s="14"/>
      <c r="O763" s="14"/>
      <c r="P763" s="13"/>
    </row>
    <row r="764" spans="2:16" ht="12.75" hidden="1" customHeight="1" x14ac:dyDescent="0.3">
      <c r="B764" s="13"/>
      <c r="C764" s="14"/>
      <c r="D764" s="14"/>
      <c r="E764" s="15" t="str">
        <f t="shared" si="32"/>
        <v/>
      </c>
      <c r="F764" s="18"/>
      <c r="G764" s="14"/>
      <c r="H764" s="14"/>
      <c r="I764" s="13"/>
      <c r="J764" s="14"/>
      <c r="K764" s="14"/>
      <c r="L764" s="15" t="str">
        <f t="shared" si="33"/>
        <v/>
      </c>
      <c r="M764" s="18"/>
      <c r="N764" s="14"/>
      <c r="O764" s="14"/>
      <c r="P764" s="13"/>
    </row>
    <row r="765" spans="2:16" ht="12.75" hidden="1" customHeight="1" x14ac:dyDescent="0.3">
      <c r="B765" s="13"/>
      <c r="C765" s="14"/>
      <c r="D765" s="14"/>
      <c r="E765" s="15" t="str">
        <f t="shared" si="32"/>
        <v/>
      </c>
      <c r="F765" s="18"/>
      <c r="G765" s="14"/>
      <c r="H765" s="14"/>
      <c r="I765" s="13"/>
      <c r="J765" s="14"/>
      <c r="K765" s="14"/>
      <c r="L765" s="15" t="str">
        <f t="shared" si="33"/>
        <v/>
      </c>
      <c r="M765" s="18"/>
      <c r="N765" s="14"/>
      <c r="O765" s="14"/>
      <c r="P765" s="13"/>
    </row>
    <row r="766" spans="2:16" ht="12.75" hidden="1" customHeight="1" x14ac:dyDescent="0.3">
      <c r="B766" s="13"/>
      <c r="C766" s="14"/>
      <c r="D766" s="14"/>
      <c r="E766" s="15" t="str">
        <f t="shared" si="32"/>
        <v/>
      </c>
      <c r="F766" s="18"/>
      <c r="G766" s="14"/>
      <c r="H766" s="14"/>
      <c r="I766" s="13"/>
      <c r="J766" s="14"/>
      <c r="K766" s="14"/>
      <c r="L766" s="15" t="str">
        <f t="shared" si="33"/>
        <v/>
      </c>
      <c r="M766" s="18"/>
      <c r="N766" s="14"/>
      <c r="O766" s="14"/>
      <c r="P766" s="13"/>
    </row>
    <row r="767" spans="2:16" ht="12.75" hidden="1" customHeight="1" x14ac:dyDescent="0.3">
      <c r="B767" s="13"/>
      <c r="C767" s="14"/>
      <c r="D767" s="14"/>
      <c r="E767" s="15" t="str">
        <f t="shared" si="32"/>
        <v/>
      </c>
      <c r="F767" s="18"/>
      <c r="G767" s="14"/>
      <c r="H767" s="14"/>
      <c r="I767" s="13"/>
      <c r="J767" s="14"/>
      <c r="K767" s="14"/>
      <c r="L767" s="15" t="str">
        <f t="shared" si="33"/>
        <v/>
      </c>
      <c r="M767" s="18"/>
      <c r="N767" s="14"/>
      <c r="O767" s="14"/>
      <c r="P767" s="13"/>
    </row>
    <row r="768" spans="2:16" ht="12.75" hidden="1" customHeight="1" x14ac:dyDescent="0.3">
      <c r="B768" s="13"/>
      <c r="C768" s="14"/>
      <c r="D768" s="14"/>
      <c r="E768" s="15" t="str">
        <f t="shared" si="32"/>
        <v/>
      </c>
      <c r="F768" s="18"/>
      <c r="G768" s="14"/>
      <c r="H768" s="14"/>
      <c r="I768" s="13"/>
      <c r="J768" s="14"/>
      <c r="K768" s="14"/>
      <c r="L768" s="15" t="str">
        <f t="shared" si="33"/>
        <v/>
      </c>
      <c r="M768" s="18"/>
      <c r="N768" s="14"/>
      <c r="O768" s="14"/>
      <c r="P768" s="13"/>
    </row>
    <row r="769" spans="2:16" ht="12.75" hidden="1" customHeight="1" x14ac:dyDescent="0.3">
      <c r="B769" s="13"/>
      <c r="C769" s="14"/>
      <c r="D769" s="14"/>
      <c r="E769" s="15" t="str">
        <f t="shared" si="32"/>
        <v/>
      </c>
      <c r="F769" s="18"/>
      <c r="G769" s="14"/>
      <c r="H769" s="14"/>
      <c r="I769" s="13"/>
      <c r="J769" s="14"/>
      <c r="K769" s="14"/>
      <c r="L769" s="15" t="str">
        <f t="shared" si="33"/>
        <v/>
      </c>
      <c r="M769" s="18"/>
      <c r="N769" s="14"/>
      <c r="O769" s="14"/>
      <c r="P769" s="13"/>
    </row>
    <row r="770" spans="2:16" ht="12.75" hidden="1" customHeight="1" x14ac:dyDescent="0.3">
      <c r="B770" s="13"/>
      <c r="C770" s="14"/>
      <c r="D770" s="14"/>
      <c r="E770" s="15" t="str">
        <f t="shared" si="32"/>
        <v/>
      </c>
      <c r="F770" s="18"/>
      <c r="G770" s="14"/>
      <c r="H770" s="14"/>
      <c r="I770" s="13"/>
      <c r="J770" s="14"/>
      <c r="K770" s="14"/>
      <c r="L770" s="15" t="str">
        <f t="shared" si="33"/>
        <v/>
      </c>
      <c r="M770" s="18"/>
      <c r="N770" s="14"/>
      <c r="O770" s="14"/>
      <c r="P770" s="13"/>
    </row>
    <row r="771" spans="2:16" ht="12.75" hidden="1" customHeight="1" x14ac:dyDescent="0.3">
      <c r="B771" s="13"/>
      <c r="C771" s="14"/>
      <c r="D771" s="14"/>
      <c r="E771" s="15" t="str">
        <f t="shared" si="32"/>
        <v/>
      </c>
      <c r="F771" s="18"/>
      <c r="G771" s="14"/>
      <c r="H771" s="14"/>
      <c r="I771" s="13"/>
      <c r="J771" s="14"/>
      <c r="K771" s="14"/>
      <c r="L771" s="15" t="str">
        <f t="shared" si="33"/>
        <v/>
      </c>
      <c r="M771" s="18"/>
      <c r="N771" s="14"/>
      <c r="O771" s="14"/>
      <c r="P771" s="13"/>
    </row>
    <row r="772" spans="2:16" ht="12.75" hidden="1" customHeight="1" x14ac:dyDescent="0.3">
      <c r="B772" s="13"/>
      <c r="C772" s="14"/>
      <c r="D772" s="14"/>
      <c r="E772" s="15" t="str">
        <f t="shared" si="32"/>
        <v/>
      </c>
      <c r="F772" s="18"/>
      <c r="G772" s="14"/>
      <c r="H772" s="14"/>
      <c r="I772" s="13"/>
      <c r="J772" s="14"/>
      <c r="K772" s="14"/>
      <c r="L772" s="15" t="str">
        <f t="shared" si="33"/>
        <v/>
      </c>
      <c r="M772" s="18"/>
      <c r="N772" s="14"/>
      <c r="O772" s="14"/>
      <c r="P772" s="13"/>
    </row>
    <row r="773" spans="2:16" ht="12.75" hidden="1" customHeight="1" x14ac:dyDescent="0.3">
      <c r="B773" s="13"/>
      <c r="C773" s="14"/>
      <c r="D773" s="14"/>
      <c r="E773" s="15" t="str">
        <f t="shared" si="32"/>
        <v/>
      </c>
      <c r="F773" s="18"/>
      <c r="G773" s="14"/>
      <c r="H773" s="14"/>
      <c r="I773" s="13"/>
      <c r="J773" s="14"/>
      <c r="K773" s="14"/>
      <c r="L773" s="15" t="str">
        <f t="shared" si="33"/>
        <v/>
      </c>
      <c r="M773" s="18"/>
      <c r="N773" s="14"/>
      <c r="O773" s="14"/>
      <c r="P773" s="13"/>
    </row>
    <row r="774" spans="2:16" ht="12.75" hidden="1" customHeight="1" x14ac:dyDescent="0.3">
      <c r="B774" s="13"/>
      <c r="C774" s="14"/>
      <c r="D774" s="14"/>
      <c r="E774" s="15" t="str">
        <f t="shared" si="32"/>
        <v/>
      </c>
      <c r="F774" s="18"/>
      <c r="G774" s="14"/>
      <c r="H774" s="14"/>
      <c r="I774" s="13"/>
      <c r="J774" s="14"/>
      <c r="K774" s="14"/>
      <c r="L774" s="15" t="str">
        <f t="shared" si="33"/>
        <v/>
      </c>
      <c r="M774" s="18"/>
      <c r="N774" s="14"/>
      <c r="O774" s="14"/>
      <c r="P774" s="13"/>
    </row>
    <row r="775" spans="2:16" ht="12.75" hidden="1" customHeight="1" x14ac:dyDescent="0.3">
      <c r="B775" s="13"/>
      <c r="C775" s="14"/>
      <c r="D775" s="14"/>
      <c r="E775" s="15" t="str">
        <f t="shared" si="32"/>
        <v/>
      </c>
      <c r="F775" s="18"/>
      <c r="G775" s="14"/>
      <c r="H775" s="14"/>
      <c r="I775" s="13"/>
      <c r="J775" s="14"/>
      <c r="K775" s="14"/>
      <c r="L775" s="15" t="str">
        <f t="shared" si="33"/>
        <v/>
      </c>
      <c r="M775" s="18"/>
      <c r="N775" s="14"/>
      <c r="O775" s="14"/>
      <c r="P775" s="13"/>
    </row>
    <row r="776" spans="2:16" ht="12.75" hidden="1" customHeight="1" x14ac:dyDescent="0.3">
      <c r="B776" s="13"/>
      <c r="C776" s="14"/>
      <c r="D776" s="14"/>
      <c r="E776" s="15" t="str">
        <f t="shared" si="32"/>
        <v/>
      </c>
      <c r="F776" s="18"/>
      <c r="G776" s="14"/>
      <c r="H776" s="14"/>
      <c r="I776" s="13"/>
      <c r="J776" s="14"/>
      <c r="K776" s="14"/>
      <c r="L776" s="15" t="str">
        <f t="shared" si="33"/>
        <v/>
      </c>
      <c r="M776" s="18"/>
      <c r="N776" s="14"/>
      <c r="O776" s="14"/>
      <c r="P776" s="13"/>
    </row>
    <row r="777" spans="2:16" ht="12.75" hidden="1" customHeight="1" x14ac:dyDescent="0.3">
      <c r="B777" s="13"/>
      <c r="C777" s="14"/>
      <c r="D777" s="14"/>
      <c r="E777" s="15" t="str">
        <f t="shared" si="32"/>
        <v/>
      </c>
      <c r="F777" s="18"/>
      <c r="G777" s="14"/>
      <c r="H777" s="14"/>
      <c r="I777" s="13"/>
      <c r="J777" s="14"/>
      <c r="K777" s="14"/>
      <c r="L777" s="15" t="str">
        <f t="shared" si="33"/>
        <v/>
      </c>
      <c r="M777" s="18"/>
      <c r="N777" s="14"/>
      <c r="O777" s="14"/>
      <c r="P777" s="13"/>
    </row>
    <row r="778" spans="2:16" ht="12.75" hidden="1" customHeight="1" x14ac:dyDescent="0.3">
      <c r="B778" s="13"/>
      <c r="C778" s="14"/>
      <c r="D778" s="14"/>
      <c r="E778" s="15" t="str">
        <f t="shared" si="32"/>
        <v/>
      </c>
      <c r="F778" s="18"/>
      <c r="G778" s="14"/>
      <c r="H778" s="14"/>
      <c r="I778" s="13"/>
      <c r="J778" s="14"/>
      <c r="K778" s="14"/>
      <c r="L778" s="15" t="str">
        <f t="shared" si="33"/>
        <v/>
      </c>
      <c r="M778" s="18"/>
      <c r="N778" s="14"/>
      <c r="O778" s="14"/>
      <c r="P778" s="13"/>
    </row>
    <row r="779" spans="2:16" ht="12.75" hidden="1" customHeight="1" x14ac:dyDescent="0.3">
      <c r="B779" s="13"/>
      <c r="C779" s="14"/>
      <c r="D779" s="14"/>
      <c r="E779" s="15" t="str">
        <f t="shared" si="32"/>
        <v/>
      </c>
      <c r="F779" s="18"/>
      <c r="G779" s="14"/>
      <c r="H779" s="14"/>
      <c r="I779" s="13"/>
      <c r="J779" s="14"/>
      <c r="K779" s="14"/>
      <c r="L779" s="15" t="str">
        <f t="shared" si="33"/>
        <v/>
      </c>
      <c r="M779" s="18"/>
      <c r="N779" s="14"/>
      <c r="O779" s="14"/>
      <c r="P779" s="13"/>
    </row>
    <row r="780" spans="2:16" ht="12.75" hidden="1" customHeight="1" x14ac:dyDescent="0.3">
      <c r="B780" s="13"/>
      <c r="C780" s="14"/>
      <c r="D780" s="14"/>
      <c r="E780" s="15" t="str">
        <f t="shared" si="32"/>
        <v/>
      </c>
      <c r="F780" s="18"/>
      <c r="G780" s="14"/>
      <c r="H780" s="14"/>
      <c r="I780" s="13"/>
      <c r="J780" s="14"/>
      <c r="K780" s="14"/>
      <c r="L780" s="15" t="str">
        <f t="shared" si="33"/>
        <v/>
      </c>
      <c r="M780" s="18"/>
      <c r="N780" s="14"/>
      <c r="O780" s="14"/>
      <c r="P780" s="13"/>
    </row>
    <row r="781" spans="2:16" ht="12.75" hidden="1" customHeight="1" x14ac:dyDescent="0.3">
      <c r="B781" s="13"/>
      <c r="C781" s="14"/>
      <c r="D781" s="14"/>
      <c r="E781" s="15" t="str">
        <f t="shared" si="32"/>
        <v/>
      </c>
      <c r="F781" s="18"/>
      <c r="G781" s="14"/>
      <c r="H781" s="14"/>
      <c r="I781" s="13"/>
      <c r="J781" s="14"/>
      <c r="K781" s="14"/>
      <c r="L781" s="15" t="str">
        <f t="shared" si="33"/>
        <v/>
      </c>
      <c r="M781" s="18"/>
      <c r="N781" s="14"/>
      <c r="O781" s="14"/>
      <c r="P781" s="13"/>
    </row>
    <row r="782" spans="2:16" ht="12.75" hidden="1" customHeight="1" x14ac:dyDescent="0.3">
      <c r="B782" s="13"/>
      <c r="C782" s="14"/>
      <c r="D782" s="14"/>
      <c r="E782" s="15" t="str">
        <f t="shared" si="32"/>
        <v/>
      </c>
      <c r="F782" s="18"/>
      <c r="G782" s="14"/>
      <c r="H782" s="14"/>
      <c r="I782" s="13"/>
      <c r="J782" s="14"/>
      <c r="K782" s="14"/>
      <c r="L782" s="15" t="str">
        <f t="shared" si="33"/>
        <v/>
      </c>
      <c r="M782" s="18"/>
      <c r="N782" s="14"/>
      <c r="O782" s="14"/>
      <c r="P782" s="13"/>
    </row>
    <row r="783" spans="2:16" ht="12.75" hidden="1" customHeight="1" x14ac:dyDescent="0.3">
      <c r="B783" s="13"/>
      <c r="C783" s="14"/>
      <c r="D783" s="14"/>
      <c r="E783" s="15" t="str">
        <f t="shared" si="32"/>
        <v/>
      </c>
      <c r="F783" s="18"/>
      <c r="G783" s="14"/>
      <c r="H783" s="14"/>
      <c r="I783" s="13"/>
      <c r="J783" s="14"/>
      <c r="K783" s="14"/>
      <c r="L783" s="15" t="str">
        <f t="shared" si="33"/>
        <v/>
      </c>
      <c r="M783" s="18"/>
      <c r="N783" s="14"/>
      <c r="O783" s="14"/>
      <c r="P783" s="13"/>
    </row>
    <row r="784" spans="2:16" ht="12.75" hidden="1" customHeight="1" x14ac:dyDescent="0.3">
      <c r="B784" s="13"/>
      <c r="C784" s="14"/>
      <c r="D784" s="14"/>
      <c r="E784" s="15" t="str">
        <f t="shared" si="32"/>
        <v/>
      </c>
      <c r="F784" s="18"/>
      <c r="G784" s="14"/>
      <c r="H784" s="14"/>
      <c r="I784" s="13"/>
      <c r="J784" s="14"/>
      <c r="K784" s="14"/>
      <c r="L784" s="15" t="str">
        <f t="shared" si="33"/>
        <v/>
      </c>
      <c r="M784" s="18"/>
      <c r="N784" s="14"/>
      <c r="O784" s="14"/>
      <c r="P784" s="13"/>
    </row>
    <row r="785" spans="2:16" ht="12.75" hidden="1" customHeight="1" x14ac:dyDescent="0.3">
      <c r="B785" s="13"/>
      <c r="C785" s="14"/>
      <c r="D785" s="14"/>
      <c r="E785" s="15" t="str">
        <f t="shared" si="32"/>
        <v/>
      </c>
      <c r="F785" s="18"/>
      <c r="G785" s="14"/>
      <c r="H785" s="14"/>
      <c r="I785" s="13"/>
      <c r="J785" s="14"/>
      <c r="K785" s="14"/>
      <c r="L785" s="15" t="str">
        <f t="shared" si="33"/>
        <v/>
      </c>
      <c r="M785" s="18"/>
      <c r="N785" s="14"/>
      <c r="O785" s="14"/>
      <c r="P785" s="13"/>
    </row>
    <row r="786" spans="2:16" ht="12.75" hidden="1" customHeight="1" x14ac:dyDescent="0.3">
      <c r="B786" s="13"/>
      <c r="C786" s="14"/>
      <c r="D786" s="14"/>
      <c r="E786" s="15" t="str">
        <f t="shared" si="32"/>
        <v/>
      </c>
      <c r="F786" s="18"/>
      <c r="G786" s="14"/>
      <c r="H786" s="14"/>
      <c r="I786" s="13"/>
      <c r="J786" s="14"/>
      <c r="K786" s="14"/>
      <c r="L786" s="15" t="str">
        <f t="shared" si="33"/>
        <v/>
      </c>
      <c r="M786" s="18"/>
      <c r="N786" s="14"/>
      <c r="O786" s="14"/>
      <c r="P786" s="13"/>
    </row>
    <row r="787" spans="2:16" ht="12.75" hidden="1" customHeight="1" x14ac:dyDescent="0.3">
      <c r="B787" s="13"/>
      <c r="C787" s="14"/>
      <c r="D787" s="14"/>
      <c r="E787" s="15" t="str">
        <f t="shared" si="32"/>
        <v/>
      </c>
      <c r="F787" s="18"/>
      <c r="G787" s="14"/>
      <c r="H787" s="14"/>
      <c r="I787" s="13"/>
      <c r="J787" s="14"/>
      <c r="K787" s="14"/>
      <c r="L787" s="15" t="str">
        <f t="shared" si="33"/>
        <v/>
      </c>
      <c r="M787" s="18"/>
      <c r="N787" s="14"/>
      <c r="O787" s="14"/>
      <c r="P787" s="13"/>
    </row>
    <row r="788" spans="2:16" ht="12.75" hidden="1" customHeight="1" x14ac:dyDescent="0.3">
      <c r="B788" s="13"/>
      <c r="C788" s="14"/>
      <c r="D788" s="14"/>
      <c r="E788" s="15" t="str">
        <f t="shared" si="32"/>
        <v/>
      </c>
      <c r="F788" s="18"/>
      <c r="G788" s="14"/>
      <c r="H788" s="14"/>
      <c r="I788" s="13"/>
      <c r="J788" s="14"/>
      <c r="K788" s="14"/>
      <c r="L788" s="15" t="str">
        <f t="shared" si="33"/>
        <v/>
      </c>
      <c r="M788" s="18"/>
      <c r="N788" s="14"/>
      <c r="O788" s="14"/>
      <c r="P788" s="13"/>
    </row>
    <row r="789" spans="2:16" ht="12.75" hidden="1" customHeight="1" x14ac:dyDescent="0.3">
      <c r="B789" s="13"/>
      <c r="C789" s="14"/>
      <c r="D789" s="14"/>
      <c r="E789" s="15" t="str">
        <f t="shared" si="32"/>
        <v/>
      </c>
      <c r="F789" s="18"/>
      <c r="G789" s="14"/>
      <c r="H789" s="14"/>
      <c r="I789" s="13"/>
      <c r="J789" s="14"/>
      <c r="K789" s="14"/>
      <c r="L789" s="15" t="str">
        <f t="shared" si="33"/>
        <v/>
      </c>
      <c r="M789" s="18"/>
      <c r="N789" s="14"/>
      <c r="O789" s="14"/>
      <c r="P789" s="13"/>
    </row>
    <row r="790" spans="2:16" ht="12.75" hidden="1" customHeight="1" x14ac:dyDescent="0.3">
      <c r="B790" s="13"/>
      <c r="C790" s="14"/>
      <c r="D790" s="14"/>
      <c r="E790" s="15" t="str">
        <f t="shared" si="32"/>
        <v/>
      </c>
      <c r="F790" s="18"/>
      <c r="G790" s="14"/>
      <c r="H790" s="14"/>
      <c r="I790" s="13"/>
      <c r="J790" s="14"/>
      <c r="K790" s="14"/>
      <c r="L790" s="15" t="str">
        <f t="shared" si="33"/>
        <v/>
      </c>
      <c r="M790" s="18"/>
      <c r="N790" s="14"/>
      <c r="O790" s="14"/>
      <c r="P790" s="13"/>
    </row>
    <row r="791" spans="2:16" ht="12.75" hidden="1" customHeight="1" x14ac:dyDescent="0.3">
      <c r="B791" s="13"/>
      <c r="C791" s="14"/>
      <c r="D791" s="14"/>
      <c r="E791" s="15" t="str">
        <f t="shared" si="32"/>
        <v/>
      </c>
      <c r="F791" s="18"/>
      <c r="G791" s="14"/>
      <c r="H791" s="14"/>
      <c r="I791" s="13"/>
      <c r="J791" s="14"/>
      <c r="K791" s="14"/>
      <c r="L791" s="15" t="str">
        <f t="shared" si="33"/>
        <v/>
      </c>
      <c r="M791" s="18"/>
      <c r="N791" s="14"/>
      <c r="O791" s="14"/>
      <c r="P791" s="13"/>
    </row>
    <row r="792" spans="2:16" ht="12.75" hidden="1" customHeight="1" x14ac:dyDescent="0.3">
      <c r="B792" s="13"/>
      <c r="C792" s="14"/>
      <c r="D792" s="14"/>
      <c r="E792" s="15" t="str">
        <f t="shared" si="32"/>
        <v/>
      </c>
      <c r="F792" s="18"/>
      <c r="G792" s="14"/>
      <c r="H792" s="14"/>
      <c r="I792" s="13"/>
      <c r="J792" s="14"/>
      <c r="K792" s="14"/>
      <c r="L792" s="15" t="str">
        <f t="shared" si="33"/>
        <v/>
      </c>
      <c r="M792" s="18"/>
      <c r="N792" s="14"/>
      <c r="O792" s="14"/>
      <c r="P792" s="13"/>
    </row>
    <row r="793" spans="2:16" ht="12.75" hidden="1" customHeight="1" x14ac:dyDescent="0.3">
      <c r="B793" s="13"/>
      <c r="C793" s="14"/>
      <c r="D793" s="14"/>
      <c r="E793" s="15" t="str">
        <f t="shared" si="32"/>
        <v/>
      </c>
      <c r="F793" s="18"/>
      <c r="G793" s="14"/>
      <c r="H793" s="14"/>
      <c r="I793" s="13"/>
      <c r="J793" s="14"/>
      <c r="K793" s="14"/>
      <c r="L793" s="15" t="str">
        <f t="shared" si="33"/>
        <v/>
      </c>
      <c r="M793" s="18"/>
      <c r="N793" s="14"/>
      <c r="O793" s="14"/>
      <c r="P793" s="13"/>
    </row>
    <row r="794" spans="2:16" ht="12.75" hidden="1" customHeight="1" x14ac:dyDescent="0.3">
      <c r="B794" s="13"/>
      <c r="C794" s="14"/>
      <c r="D794" s="14"/>
      <c r="E794" s="15" t="str">
        <f t="shared" si="32"/>
        <v/>
      </c>
      <c r="F794" s="18"/>
      <c r="G794" s="14"/>
      <c r="H794" s="14"/>
      <c r="I794" s="13"/>
      <c r="J794" s="14"/>
      <c r="K794" s="14"/>
      <c r="L794" s="15" t="str">
        <f t="shared" si="33"/>
        <v/>
      </c>
      <c r="M794" s="18"/>
      <c r="N794" s="14"/>
      <c r="O794" s="14"/>
      <c r="P794" s="13"/>
    </row>
    <row r="795" spans="2:16" ht="12.75" hidden="1" customHeight="1" x14ac:dyDescent="0.3">
      <c r="B795" s="13"/>
      <c r="C795" s="14"/>
      <c r="D795" s="14"/>
      <c r="E795" s="15" t="str">
        <f t="shared" si="32"/>
        <v/>
      </c>
      <c r="F795" s="18"/>
      <c r="G795" s="14"/>
      <c r="H795" s="14"/>
      <c r="I795" s="13"/>
      <c r="J795" s="14"/>
      <c r="K795" s="14"/>
      <c r="L795" s="15" t="str">
        <f t="shared" si="33"/>
        <v/>
      </c>
      <c r="M795" s="18"/>
      <c r="N795" s="14"/>
      <c r="O795" s="14"/>
      <c r="P795" s="13"/>
    </row>
    <row r="796" spans="2:16" ht="12.75" hidden="1" customHeight="1" x14ac:dyDescent="0.3">
      <c r="B796" s="13"/>
      <c r="C796" s="14"/>
      <c r="D796" s="14"/>
      <c r="E796" s="15" t="str">
        <f t="shared" si="32"/>
        <v/>
      </c>
      <c r="F796" s="18"/>
      <c r="G796" s="14"/>
      <c r="H796" s="14"/>
      <c r="I796" s="13"/>
      <c r="J796" s="14"/>
      <c r="K796" s="14"/>
      <c r="L796" s="15" t="str">
        <f t="shared" si="33"/>
        <v/>
      </c>
      <c r="M796" s="18"/>
      <c r="N796" s="14"/>
      <c r="O796" s="14"/>
      <c r="P796" s="13"/>
    </row>
    <row r="797" spans="2:16" ht="12.75" hidden="1" customHeight="1" x14ac:dyDescent="0.3">
      <c r="B797" s="13"/>
      <c r="C797" s="14"/>
      <c r="D797" s="14"/>
      <c r="E797" s="15" t="str">
        <f t="shared" si="32"/>
        <v/>
      </c>
      <c r="F797" s="18"/>
      <c r="G797" s="14"/>
      <c r="H797" s="14"/>
      <c r="I797" s="13"/>
      <c r="J797" s="14"/>
      <c r="K797" s="14"/>
      <c r="L797" s="15" t="str">
        <f t="shared" si="33"/>
        <v/>
      </c>
      <c r="M797" s="18"/>
      <c r="N797" s="14"/>
      <c r="O797" s="14"/>
      <c r="P797" s="13"/>
    </row>
    <row r="798" spans="2:16" ht="12.75" hidden="1" customHeight="1" x14ac:dyDescent="0.3">
      <c r="B798" s="13"/>
      <c r="C798" s="14"/>
      <c r="D798" s="14"/>
      <c r="E798" s="15" t="str">
        <f t="shared" si="32"/>
        <v/>
      </c>
      <c r="F798" s="18"/>
      <c r="G798" s="14"/>
      <c r="H798" s="14"/>
      <c r="I798" s="13"/>
      <c r="J798" s="14"/>
      <c r="K798" s="14"/>
      <c r="L798" s="15" t="str">
        <f t="shared" si="33"/>
        <v/>
      </c>
      <c r="M798" s="18"/>
      <c r="N798" s="14"/>
      <c r="O798" s="14"/>
      <c r="P798" s="13"/>
    </row>
    <row r="799" spans="2:16" ht="12.75" hidden="1" customHeight="1" x14ac:dyDescent="0.3">
      <c r="B799" s="13"/>
      <c r="C799" s="14"/>
      <c r="D799" s="14"/>
      <c r="E799" s="15" t="str">
        <f t="shared" si="32"/>
        <v/>
      </c>
      <c r="F799" s="18"/>
      <c r="G799" s="14"/>
      <c r="H799" s="14"/>
      <c r="I799" s="13"/>
      <c r="J799" s="14"/>
      <c r="K799" s="14"/>
      <c r="L799" s="15" t="str">
        <f t="shared" si="33"/>
        <v/>
      </c>
      <c r="M799" s="18"/>
      <c r="N799" s="14"/>
      <c r="O799" s="14"/>
      <c r="P799" s="13"/>
    </row>
    <row r="800" spans="2:16" ht="12.75" hidden="1" customHeight="1" x14ac:dyDescent="0.3">
      <c r="B800" s="13"/>
      <c r="C800" s="14"/>
      <c r="D800" s="14"/>
      <c r="E800" s="15" t="str">
        <f t="shared" si="32"/>
        <v/>
      </c>
      <c r="F800" s="18"/>
      <c r="G800" s="14"/>
      <c r="H800" s="14"/>
      <c r="I800" s="13"/>
      <c r="J800" s="14"/>
      <c r="K800" s="14"/>
      <c r="L800" s="15" t="str">
        <f t="shared" si="33"/>
        <v/>
      </c>
      <c r="M800" s="18"/>
      <c r="N800" s="14"/>
      <c r="O800" s="14"/>
      <c r="P800" s="13"/>
    </row>
    <row r="801" spans="2:16" ht="12.75" hidden="1" customHeight="1" x14ac:dyDescent="0.3">
      <c r="B801" s="13"/>
      <c r="C801" s="14"/>
      <c r="D801" s="14"/>
      <c r="E801" s="15" t="str">
        <f t="shared" si="32"/>
        <v/>
      </c>
      <c r="F801" s="18"/>
      <c r="G801" s="14"/>
      <c r="H801" s="14"/>
      <c r="I801" s="13"/>
      <c r="J801" s="14"/>
      <c r="K801" s="14"/>
      <c r="L801" s="15" t="str">
        <f t="shared" si="33"/>
        <v/>
      </c>
      <c r="M801" s="18"/>
      <c r="N801" s="14"/>
      <c r="O801" s="14"/>
      <c r="P801" s="13"/>
    </row>
    <row r="802" spans="2:16" ht="12.75" hidden="1" customHeight="1" x14ac:dyDescent="0.3">
      <c r="B802" s="13"/>
      <c r="C802" s="14"/>
      <c r="D802" s="14"/>
      <c r="E802" s="15" t="str">
        <f t="shared" si="32"/>
        <v/>
      </c>
      <c r="F802" s="18"/>
      <c r="G802" s="14"/>
      <c r="H802" s="14"/>
      <c r="I802" s="13"/>
      <c r="J802" s="14"/>
      <c r="K802" s="14"/>
      <c r="L802" s="15" t="str">
        <f t="shared" si="33"/>
        <v/>
      </c>
      <c r="M802" s="18"/>
      <c r="N802" s="14"/>
      <c r="O802" s="14"/>
      <c r="P802" s="13"/>
    </row>
    <row r="803" spans="2:16" ht="12.75" hidden="1" customHeight="1" x14ac:dyDescent="0.3">
      <c r="B803" s="13"/>
      <c r="C803" s="14"/>
      <c r="D803" s="14"/>
      <c r="E803" s="15" t="str">
        <f t="shared" si="32"/>
        <v/>
      </c>
      <c r="F803" s="18"/>
      <c r="G803" s="14"/>
      <c r="H803" s="14"/>
      <c r="I803" s="13"/>
      <c r="J803" s="14"/>
      <c r="K803" s="14"/>
      <c r="L803" s="15" t="str">
        <f t="shared" si="33"/>
        <v/>
      </c>
      <c r="M803" s="18"/>
      <c r="N803" s="14"/>
      <c r="O803" s="14"/>
      <c r="P803" s="13"/>
    </row>
    <row r="804" spans="2:16" ht="12.75" hidden="1" customHeight="1" x14ac:dyDescent="0.3">
      <c r="B804" s="13"/>
      <c r="C804" s="14"/>
      <c r="D804" s="14"/>
      <c r="E804" s="15" t="str">
        <f t="shared" si="32"/>
        <v/>
      </c>
      <c r="F804" s="18"/>
      <c r="G804" s="14"/>
      <c r="H804" s="14"/>
      <c r="I804" s="13"/>
      <c r="J804" s="14"/>
      <c r="K804" s="14"/>
      <c r="L804" s="15" t="str">
        <f t="shared" si="33"/>
        <v/>
      </c>
      <c r="M804" s="18"/>
      <c r="N804" s="14"/>
      <c r="O804" s="14"/>
      <c r="P804" s="13"/>
    </row>
    <row r="805" spans="2:16" ht="12.75" hidden="1" customHeight="1" x14ac:dyDescent="0.3">
      <c r="B805" s="13"/>
      <c r="C805" s="14"/>
      <c r="D805" s="14"/>
      <c r="E805" s="15" t="str">
        <f t="shared" si="32"/>
        <v/>
      </c>
      <c r="F805" s="18"/>
      <c r="G805" s="14"/>
      <c r="H805" s="14"/>
      <c r="I805" s="13"/>
      <c r="J805" s="14"/>
      <c r="K805" s="14"/>
      <c r="L805" s="15" t="str">
        <f t="shared" si="33"/>
        <v/>
      </c>
      <c r="M805" s="18"/>
      <c r="N805" s="14"/>
      <c r="O805" s="14"/>
      <c r="P805" s="13"/>
    </row>
    <row r="806" spans="2:16" ht="12.75" hidden="1" customHeight="1" x14ac:dyDescent="0.3">
      <c r="B806" s="13"/>
      <c r="C806" s="14"/>
      <c r="D806" s="14"/>
      <c r="E806" s="15" t="str">
        <f t="shared" si="32"/>
        <v/>
      </c>
      <c r="F806" s="18"/>
      <c r="G806" s="14"/>
      <c r="H806" s="14"/>
      <c r="I806" s="13"/>
      <c r="J806" s="14"/>
      <c r="K806" s="14"/>
      <c r="L806" s="15" t="str">
        <f t="shared" si="33"/>
        <v/>
      </c>
      <c r="M806" s="18"/>
      <c r="N806" s="14"/>
      <c r="O806" s="14"/>
      <c r="P806" s="13"/>
    </row>
    <row r="807" spans="2:16" ht="12.75" hidden="1" customHeight="1" x14ac:dyDescent="0.3">
      <c r="B807" s="13"/>
      <c r="C807" s="14"/>
      <c r="D807" s="14"/>
      <c r="E807" s="15" t="str">
        <f t="shared" si="32"/>
        <v/>
      </c>
      <c r="F807" s="18"/>
      <c r="G807" s="14"/>
      <c r="H807" s="14"/>
      <c r="I807" s="13"/>
      <c r="J807" s="14"/>
      <c r="K807" s="14"/>
      <c r="L807" s="15" t="str">
        <f t="shared" si="33"/>
        <v/>
      </c>
      <c r="M807" s="18"/>
      <c r="N807" s="14"/>
      <c r="O807" s="14"/>
      <c r="P807" s="13"/>
    </row>
    <row r="808" spans="2:16" ht="12.75" hidden="1" customHeight="1" x14ac:dyDescent="0.3">
      <c r="B808" s="13"/>
      <c r="C808" s="14"/>
      <c r="D808" s="14"/>
      <c r="E808" s="15" t="str">
        <f t="shared" si="32"/>
        <v/>
      </c>
      <c r="F808" s="18"/>
      <c r="G808" s="14"/>
      <c r="H808" s="14"/>
      <c r="I808" s="13"/>
      <c r="J808" s="14"/>
      <c r="K808" s="14"/>
      <c r="L808" s="15" t="str">
        <f t="shared" si="33"/>
        <v/>
      </c>
      <c r="M808" s="18"/>
      <c r="N808" s="14"/>
      <c r="O808" s="14"/>
      <c r="P808" s="13"/>
    </row>
    <row r="809" spans="2:16" ht="12.75" hidden="1" customHeight="1" x14ac:dyDescent="0.3">
      <c r="B809" s="13"/>
      <c r="C809" s="14"/>
      <c r="D809" s="14"/>
      <c r="E809" s="15" t="str">
        <f t="shared" si="32"/>
        <v/>
      </c>
      <c r="F809" s="18"/>
      <c r="G809" s="14"/>
      <c r="H809" s="14"/>
      <c r="I809" s="13"/>
      <c r="J809" s="14"/>
      <c r="K809" s="14"/>
      <c r="L809" s="15" t="str">
        <f t="shared" si="33"/>
        <v/>
      </c>
      <c r="M809" s="18"/>
      <c r="N809" s="14"/>
      <c r="O809" s="14"/>
      <c r="P809" s="13"/>
    </row>
    <row r="810" spans="2:16" ht="12.75" hidden="1" customHeight="1" x14ac:dyDescent="0.3">
      <c r="B810" s="13"/>
      <c r="C810" s="14"/>
      <c r="D810" s="14"/>
      <c r="E810" s="15" t="str">
        <f t="shared" si="32"/>
        <v/>
      </c>
      <c r="F810" s="18"/>
      <c r="G810" s="14"/>
      <c r="H810" s="14"/>
      <c r="I810" s="13"/>
      <c r="J810" s="14"/>
      <c r="K810" s="14"/>
      <c r="L810" s="15" t="str">
        <f t="shared" si="33"/>
        <v/>
      </c>
      <c r="M810" s="18"/>
      <c r="N810" s="14"/>
      <c r="O810" s="14"/>
      <c r="P810" s="13"/>
    </row>
    <row r="811" spans="2:16" ht="12.75" hidden="1" customHeight="1" x14ac:dyDescent="0.3">
      <c r="B811" s="13"/>
      <c r="C811" s="14"/>
      <c r="D811" s="14"/>
      <c r="E811" s="15" t="str">
        <f t="shared" si="32"/>
        <v/>
      </c>
      <c r="F811" s="18"/>
      <c r="G811" s="14"/>
      <c r="H811" s="14"/>
      <c r="I811" s="13"/>
      <c r="J811" s="14"/>
      <c r="K811" s="14"/>
      <c r="L811" s="15" t="str">
        <f t="shared" si="33"/>
        <v/>
      </c>
      <c r="M811" s="18"/>
      <c r="N811" s="14"/>
      <c r="O811" s="14"/>
      <c r="P811" s="13"/>
    </row>
    <row r="812" spans="2:16" ht="12.75" hidden="1" customHeight="1" x14ac:dyDescent="0.3">
      <c r="B812" s="13"/>
      <c r="C812" s="14"/>
      <c r="D812" s="14"/>
      <c r="E812" s="15" t="str">
        <f t="shared" si="32"/>
        <v/>
      </c>
      <c r="F812" s="18"/>
      <c r="G812" s="14"/>
      <c r="H812" s="14"/>
      <c r="I812" s="13"/>
      <c r="J812" s="14"/>
      <c r="K812" s="14"/>
      <c r="L812" s="15" t="str">
        <f t="shared" si="33"/>
        <v/>
      </c>
      <c r="M812" s="18"/>
      <c r="N812" s="14"/>
      <c r="O812" s="14"/>
      <c r="P812" s="13"/>
    </row>
    <row r="813" spans="2:16" ht="12.75" hidden="1" customHeight="1" x14ac:dyDescent="0.3">
      <c r="B813" s="13"/>
      <c r="C813" s="14"/>
      <c r="D813" s="14"/>
      <c r="E813" s="15" t="str">
        <f t="shared" si="32"/>
        <v/>
      </c>
      <c r="F813" s="18"/>
      <c r="G813" s="14"/>
      <c r="H813" s="14"/>
      <c r="I813" s="13"/>
      <c r="J813" s="14"/>
      <c r="K813" s="14"/>
      <c r="L813" s="15" t="str">
        <f t="shared" si="33"/>
        <v/>
      </c>
      <c r="M813" s="18"/>
      <c r="N813" s="14"/>
      <c r="O813" s="14"/>
      <c r="P813" s="13"/>
    </row>
    <row r="814" spans="2:16" ht="12.75" hidden="1" customHeight="1" x14ac:dyDescent="0.3">
      <c r="B814" s="13"/>
      <c r="C814" s="14"/>
      <c r="D814" s="14"/>
      <c r="E814" s="15" t="str">
        <f t="shared" si="32"/>
        <v/>
      </c>
      <c r="F814" s="18"/>
      <c r="G814" s="14"/>
      <c r="H814" s="14"/>
      <c r="I814" s="13"/>
      <c r="J814" s="14"/>
      <c r="K814" s="14"/>
      <c r="L814" s="15" t="str">
        <f t="shared" si="33"/>
        <v/>
      </c>
      <c r="M814" s="18"/>
      <c r="N814" s="14"/>
      <c r="O814" s="14"/>
      <c r="P814" s="13"/>
    </row>
    <row r="815" spans="2:16" ht="12.75" hidden="1" customHeight="1" x14ac:dyDescent="0.3">
      <c r="B815" s="13"/>
      <c r="C815" s="14"/>
      <c r="D815" s="14"/>
      <c r="E815" s="15" t="str">
        <f t="shared" si="32"/>
        <v/>
      </c>
      <c r="F815" s="18"/>
      <c r="G815" s="14"/>
      <c r="H815" s="14"/>
      <c r="I815" s="13"/>
      <c r="J815" s="14"/>
      <c r="K815" s="14"/>
      <c r="L815" s="15" t="str">
        <f t="shared" si="33"/>
        <v/>
      </c>
      <c r="M815" s="18"/>
      <c r="N815" s="14"/>
      <c r="O815" s="14"/>
      <c r="P815" s="13"/>
    </row>
    <row r="816" spans="2:16" ht="12.75" hidden="1" customHeight="1" x14ac:dyDescent="0.3">
      <c r="B816" s="13"/>
      <c r="C816" s="14"/>
      <c r="D816" s="14"/>
      <c r="E816" s="15" t="str">
        <f t="shared" si="32"/>
        <v/>
      </c>
      <c r="F816" s="18"/>
      <c r="G816" s="14"/>
      <c r="H816" s="14"/>
      <c r="I816" s="13"/>
      <c r="J816" s="14"/>
      <c r="K816" s="14"/>
      <c r="L816" s="15" t="str">
        <f t="shared" si="33"/>
        <v/>
      </c>
      <c r="M816" s="18"/>
      <c r="N816" s="14"/>
      <c r="O816" s="14"/>
      <c r="P816" s="13"/>
    </row>
    <row r="817" spans="2:16" ht="12.75" hidden="1" customHeight="1" x14ac:dyDescent="0.3">
      <c r="B817" s="13"/>
      <c r="C817" s="14"/>
      <c r="D817" s="14"/>
      <c r="E817" s="15" t="str">
        <f t="shared" si="32"/>
        <v/>
      </c>
      <c r="F817" s="18"/>
      <c r="G817" s="14"/>
      <c r="H817" s="14"/>
      <c r="I817" s="13"/>
      <c r="J817" s="14"/>
      <c r="K817" s="14"/>
      <c r="L817" s="15" t="str">
        <f t="shared" si="33"/>
        <v/>
      </c>
      <c r="M817" s="18"/>
      <c r="N817" s="14"/>
      <c r="O817" s="14"/>
      <c r="P817" s="13"/>
    </row>
    <row r="818" spans="2:16" ht="12.75" hidden="1" customHeight="1" x14ac:dyDescent="0.3">
      <c r="B818" s="13"/>
      <c r="C818" s="14"/>
      <c r="D818" s="14"/>
      <c r="E818" s="15" t="str">
        <f t="shared" si="32"/>
        <v/>
      </c>
      <c r="F818" s="18"/>
      <c r="G818" s="14"/>
      <c r="H818" s="14"/>
      <c r="I818" s="13"/>
      <c r="J818" s="14"/>
      <c r="K818" s="14"/>
      <c r="L818" s="15" t="str">
        <f t="shared" si="33"/>
        <v/>
      </c>
      <c r="M818" s="18"/>
      <c r="N818" s="14"/>
      <c r="O818" s="14"/>
      <c r="P818" s="13"/>
    </row>
    <row r="819" spans="2:16" ht="12.75" hidden="1" customHeight="1" x14ac:dyDescent="0.3">
      <c r="B819" s="13"/>
      <c r="C819" s="14"/>
      <c r="D819" s="14"/>
      <c r="E819" s="15" t="str">
        <f t="shared" si="32"/>
        <v/>
      </c>
      <c r="F819" s="18"/>
      <c r="G819" s="14"/>
      <c r="H819" s="14"/>
      <c r="I819" s="13"/>
      <c r="J819" s="14"/>
      <c r="K819" s="14"/>
      <c r="L819" s="15" t="str">
        <f t="shared" si="33"/>
        <v/>
      </c>
      <c r="M819" s="18"/>
      <c r="N819" s="14"/>
      <c r="O819" s="14"/>
      <c r="P819" s="13"/>
    </row>
    <row r="820" spans="2:16" ht="12.75" hidden="1" customHeight="1" x14ac:dyDescent="0.3">
      <c r="B820" s="13"/>
      <c r="C820" s="14"/>
      <c r="D820" s="14"/>
      <c r="E820" s="15" t="str">
        <f t="shared" si="32"/>
        <v/>
      </c>
      <c r="F820" s="18"/>
      <c r="G820" s="14"/>
      <c r="H820" s="14"/>
      <c r="I820" s="13"/>
      <c r="J820" s="14"/>
      <c r="K820" s="14"/>
      <c r="L820" s="15" t="str">
        <f t="shared" si="33"/>
        <v/>
      </c>
      <c r="M820" s="18"/>
      <c r="N820" s="14"/>
      <c r="O820" s="14"/>
      <c r="P820" s="13"/>
    </row>
    <row r="821" spans="2:16" ht="12.75" hidden="1" customHeight="1" x14ac:dyDescent="0.3">
      <c r="B821" s="13"/>
      <c r="C821" s="14"/>
      <c r="D821" s="14"/>
      <c r="E821" s="15" t="str">
        <f t="shared" si="32"/>
        <v/>
      </c>
      <c r="F821" s="18"/>
      <c r="G821" s="14"/>
      <c r="H821" s="14"/>
      <c r="I821" s="13"/>
      <c r="J821" s="14"/>
      <c r="K821" s="14"/>
      <c r="L821" s="15" t="str">
        <f t="shared" si="33"/>
        <v/>
      </c>
      <c r="M821" s="18"/>
      <c r="N821" s="14"/>
      <c r="O821" s="14"/>
      <c r="P821" s="13"/>
    </row>
    <row r="822" spans="2:16" ht="12.75" hidden="1" customHeight="1" x14ac:dyDescent="0.3">
      <c r="B822" s="13"/>
      <c r="C822" s="14"/>
      <c r="D822" s="14"/>
      <c r="E822" s="15" t="str">
        <f t="shared" si="32"/>
        <v/>
      </c>
      <c r="F822" s="18"/>
      <c r="G822" s="14"/>
      <c r="H822" s="14"/>
      <c r="I822" s="13"/>
      <c r="J822" s="14"/>
      <c r="K822" s="14"/>
      <c r="L822" s="15" t="str">
        <f t="shared" si="33"/>
        <v/>
      </c>
      <c r="M822" s="18"/>
      <c r="N822" s="14"/>
      <c r="O822" s="14"/>
      <c r="P822" s="13"/>
    </row>
    <row r="823" spans="2:16" ht="12.75" hidden="1" customHeight="1" x14ac:dyDescent="0.3">
      <c r="B823" s="13"/>
      <c r="C823" s="14"/>
      <c r="D823" s="14"/>
      <c r="E823" s="15" t="str">
        <f t="shared" si="32"/>
        <v/>
      </c>
      <c r="F823" s="18"/>
      <c r="G823" s="14"/>
      <c r="H823" s="14"/>
      <c r="I823" s="13"/>
      <c r="J823" s="14"/>
      <c r="K823" s="14"/>
      <c r="L823" s="15" t="str">
        <f t="shared" si="33"/>
        <v/>
      </c>
      <c r="M823" s="18"/>
      <c r="N823" s="14"/>
      <c r="O823" s="14"/>
      <c r="P823" s="13"/>
    </row>
    <row r="824" spans="2:16" ht="12.75" hidden="1" customHeight="1" x14ac:dyDescent="0.3">
      <c r="B824" s="13"/>
      <c r="C824" s="14"/>
      <c r="D824" s="14"/>
      <c r="E824" s="15" t="str">
        <f t="shared" si="32"/>
        <v/>
      </c>
      <c r="F824" s="18"/>
      <c r="G824" s="14"/>
      <c r="H824" s="14"/>
      <c r="I824" s="13"/>
      <c r="J824" s="14"/>
      <c r="K824" s="14"/>
      <c r="L824" s="15" t="str">
        <f t="shared" si="33"/>
        <v/>
      </c>
      <c r="M824" s="18"/>
      <c r="N824" s="14"/>
      <c r="O824" s="14"/>
      <c r="P824" s="13"/>
    </row>
    <row r="825" spans="2:16" ht="12.75" hidden="1" customHeight="1" x14ac:dyDescent="0.3">
      <c r="B825" s="13"/>
      <c r="C825" s="14"/>
      <c r="D825" s="14"/>
      <c r="E825" s="15" t="str">
        <f t="shared" si="32"/>
        <v/>
      </c>
      <c r="F825" s="18"/>
      <c r="G825" s="14"/>
      <c r="H825" s="14"/>
      <c r="I825" s="13"/>
      <c r="J825" s="14"/>
      <c r="K825" s="14"/>
      <c r="L825" s="15" t="str">
        <f t="shared" si="33"/>
        <v/>
      </c>
      <c r="M825" s="18"/>
      <c r="N825" s="14"/>
      <c r="O825" s="14"/>
      <c r="P825" s="13"/>
    </row>
    <row r="826" spans="2:16" ht="12.75" hidden="1" customHeight="1" x14ac:dyDescent="0.3">
      <c r="B826" s="13"/>
      <c r="C826" s="14"/>
      <c r="D826" s="14"/>
      <c r="E826" s="15" t="str">
        <f t="shared" si="32"/>
        <v/>
      </c>
      <c r="F826" s="18"/>
      <c r="G826" s="14"/>
      <c r="H826" s="14"/>
      <c r="I826" s="13"/>
      <c r="J826" s="14"/>
      <c r="K826" s="14"/>
      <c r="L826" s="15" t="str">
        <f t="shared" si="33"/>
        <v/>
      </c>
      <c r="M826" s="18"/>
      <c r="N826" s="14"/>
      <c r="O826" s="14"/>
      <c r="P826" s="13"/>
    </row>
    <row r="827" spans="2:16" ht="12.75" hidden="1" customHeight="1" x14ac:dyDescent="0.3">
      <c r="B827" s="13"/>
      <c r="C827" s="14"/>
      <c r="D827" s="14"/>
      <c r="E827" s="15" t="str">
        <f t="shared" si="32"/>
        <v/>
      </c>
      <c r="F827" s="18"/>
      <c r="G827" s="14"/>
      <c r="H827" s="14"/>
      <c r="I827" s="13"/>
      <c r="J827" s="14"/>
      <c r="K827" s="14"/>
      <c r="L827" s="15" t="str">
        <f t="shared" si="33"/>
        <v/>
      </c>
      <c r="M827" s="18"/>
      <c r="N827" s="14"/>
      <c r="O827" s="14"/>
      <c r="P827" s="13"/>
    </row>
    <row r="828" spans="2:16" ht="12.75" hidden="1" customHeight="1" x14ac:dyDescent="0.3">
      <c r="B828" s="13"/>
      <c r="C828" s="14"/>
      <c r="D828" s="14"/>
      <c r="E828" s="15" t="str">
        <f t="shared" si="32"/>
        <v/>
      </c>
      <c r="F828" s="18"/>
      <c r="G828" s="14"/>
      <c r="H828" s="14"/>
      <c r="I828" s="13"/>
      <c r="J828" s="14"/>
      <c r="K828" s="14"/>
      <c r="L828" s="15" t="str">
        <f t="shared" si="33"/>
        <v/>
      </c>
      <c r="M828" s="18"/>
      <c r="N828" s="14"/>
      <c r="O828" s="14"/>
      <c r="P828" s="13"/>
    </row>
    <row r="829" spans="2:16" ht="12.75" hidden="1" customHeight="1" x14ac:dyDescent="0.3">
      <c r="B829" s="13"/>
      <c r="C829" s="14"/>
      <c r="D829" s="14"/>
      <c r="E829" s="15" t="str">
        <f t="shared" si="32"/>
        <v/>
      </c>
      <c r="F829" s="18"/>
      <c r="G829" s="14"/>
      <c r="H829" s="14"/>
      <c r="I829" s="13"/>
      <c r="J829" s="14"/>
      <c r="K829" s="14"/>
      <c r="L829" s="15" t="str">
        <f t="shared" si="33"/>
        <v/>
      </c>
      <c r="M829" s="18"/>
      <c r="N829" s="14"/>
      <c r="O829" s="14"/>
      <c r="P829" s="13"/>
    </row>
    <row r="830" spans="2:16" ht="12.75" hidden="1" customHeight="1" x14ac:dyDescent="0.3">
      <c r="B830" s="13"/>
      <c r="C830" s="14"/>
      <c r="D830" s="14"/>
      <c r="E830" s="15" t="str">
        <f t="shared" si="32"/>
        <v/>
      </c>
      <c r="F830" s="18"/>
      <c r="G830" s="14"/>
      <c r="H830" s="14"/>
      <c r="I830" s="13"/>
      <c r="J830" s="14"/>
      <c r="K830" s="14"/>
      <c r="L830" s="15" t="str">
        <f t="shared" si="33"/>
        <v/>
      </c>
      <c r="M830" s="18"/>
      <c r="N830" s="14"/>
      <c r="O830" s="14"/>
      <c r="P830" s="13"/>
    </row>
    <row r="831" spans="2:16" ht="12.75" hidden="1" customHeight="1" x14ac:dyDescent="0.3">
      <c r="B831" s="13"/>
      <c r="C831" s="14"/>
      <c r="D831" s="14"/>
      <c r="E831" s="15" t="str">
        <f t="shared" si="32"/>
        <v/>
      </c>
      <c r="F831" s="18"/>
      <c r="G831" s="14"/>
      <c r="H831" s="14"/>
      <c r="I831" s="13"/>
      <c r="J831" s="14"/>
      <c r="K831" s="14"/>
      <c r="L831" s="15" t="str">
        <f t="shared" si="33"/>
        <v/>
      </c>
      <c r="M831" s="18"/>
      <c r="N831" s="14"/>
      <c r="O831" s="14"/>
      <c r="P831" s="13"/>
    </row>
    <row r="832" spans="2:16" ht="12.75" hidden="1" customHeight="1" x14ac:dyDescent="0.3">
      <c r="B832" s="13"/>
      <c r="C832" s="14"/>
      <c r="D832" s="14"/>
      <c r="E832" s="15" t="str">
        <f t="shared" si="32"/>
        <v/>
      </c>
      <c r="F832" s="18"/>
      <c r="G832" s="14"/>
      <c r="H832" s="14"/>
      <c r="I832" s="13"/>
      <c r="J832" s="14"/>
      <c r="K832" s="14"/>
      <c r="L832" s="15" t="str">
        <f t="shared" si="33"/>
        <v/>
      </c>
      <c r="M832" s="18"/>
      <c r="N832" s="14"/>
      <c r="O832" s="14"/>
      <c r="P832" s="13"/>
    </row>
    <row r="833" spans="2:16" ht="12.75" hidden="1" customHeight="1" x14ac:dyDescent="0.3">
      <c r="B833" s="13"/>
      <c r="C833" s="14"/>
      <c r="D833" s="14"/>
      <c r="E833" s="15" t="str">
        <f t="shared" si="32"/>
        <v/>
      </c>
      <c r="F833" s="18"/>
      <c r="G833" s="14"/>
      <c r="H833" s="14"/>
      <c r="I833" s="13"/>
      <c r="J833" s="14"/>
      <c r="K833" s="14"/>
      <c r="L833" s="15" t="str">
        <f t="shared" si="33"/>
        <v/>
      </c>
      <c r="M833" s="18"/>
      <c r="N833" s="14"/>
      <c r="O833" s="14"/>
      <c r="P833" s="13"/>
    </row>
    <row r="834" spans="2:16" ht="12.75" hidden="1" customHeight="1" x14ac:dyDescent="0.3">
      <c r="B834" s="13"/>
      <c r="C834" s="14"/>
      <c r="D834" s="14"/>
      <c r="E834" s="15" t="str">
        <f t="shared" si="32"/>
        <v/>
      </c>
      <c r="F834" s="18"/>
      <c r="G834" s="14"/>
      <c r="H834" s="14"/>
      <c r="I834" s="13"/>
      <c r="J834" s="14"/>
      <c r="K834" s="14"/>
      <c r="L834" s="15" t="str">
        <f t="shared" si="33"/>
        <v/>
      </c>
      <c r="M834" s="18"/>
      <c r="N834" s="14"/>
      <c r="O834" s="14"/>
      <c r="P834" s="13"/>
    </row>
    <row r="835" spans="2:16" ht="12.75" hidden="1" customHeight="1" x14ac:dyDescent="0.3">
      <c r="B835" s="13"/>
      <c r="C835" s="14"/>
      <c r="D835" s="14"/>
      <c r="E835" s="15" t="str">
        <f t="shared" si="32"/>
        <v/>
      </c>
      <c r="F835" s="18"/>
      <c r="G835" s="14"/>
      <c r="H835" s="14"/>
      <c r="I835" s="13"/>
      <c r="J835" s="14"/>
      <c r="K835" s="14"/>
      <c r="L835" s="15" t="str">
        <f t="shared" si="33"/>
        <v/>
      </c>
      <c r="M835" s="18"/>
      <c r="N835" s="14"/>
      <c r="O835" s="14"/>
      <c r="P835" s="13"/>
    </row>
    <row r="836" spans="2:16" ht="12.75" hidden="1" customHeight="1" x14ac:dyDescent="0.3">
      <c r="B836" s="13"/>
      <c r="C836" s="14"/>
      <c r="D836" s="14"/>
      <c r="E836" s="15" t="str">
        <f t="shared" si="32"/>
        <v/>
      </c>
      <c r="F836" s="18"/>
      <c r="G836" s="14"/>
      <c r="H836" s="14"/>
      <c r="I836" s="13"/>
      <c r="J836" s="14"/>
      <c r="K836" s="14"/>
      <c r="L836" s="15" t="str">
        <f t="shared" si="33"/>
        <v/>
      </c>
      <c r="M836" s="18"/>
      <c r="N836" s="14"/>
      <c r="O836" s="14"/>
      <c r="P836" s="13"/>
    </row>
    <row r="837" spans="2:16" ht="12.75" hidden="1" customHeight="1" x14ac:dyDescent="0.3">
      <c r="B837" s="13"/>
      <c r="C837" s="14"/>
      <c r="D837" s="14"/>
      <c r="E837" s="15" t="str">
        <f t="shared" si="32"/>
        <v/>
      </c>
      <c r="F837" s="18"/>
      <c r="G837" s="14"/>
      <c r="H837" s="14"/>
      <c r="I837" s="13"/>
      <c r="J837" s="14"/>
      <c r="K837" s="14"/>
      <c r="L837" s="15" t="str">
        <f t="shared" si="33"/>
        <v/>
      </c>
      <c r="M837" s="18"/>
      <c r="N837" s="14"/>
      <c r="O837" s="14"/>
      <c r="P837" s="13"/>
    </row>
    <row r="838" spans="2:16" ht="12.75" hidden="1" customHeight="1" x14ac:dyDescent="0.3">
      <c r="B838" s="13"/>
      <c r="C838" s="14"/>
      <c r="D838" s="14"/>
      <c r="E838" s="15" t="str">
        <f t="shared" si="32"/>
        <v/>
      </c>
      <c r="F838" s="18"/>
      <c r="G838" s="14"/>
      <c r="H838" s="14"/>
      <c r="I838" s="13"/>
      <c r="J838" s="14"/>
      <c r="K838" s="14"/>
      <c r="L838" s="15" t="str">
        <f t="shared" si="33"/>
        <v/>
      </c>
      <c r="M838" s="18"/>
      <c r="N838" s="14"/>
      <c r="O838" s="14"/>
      <c r="P838" s="13"/>
    </row>
    <row r="839" spans="2:16" ht="12.75" hidden="1" customHeight="1" x14ac:dyDescent="0.3">
      <c r="B839" s="13"/>
      <c r="C839" s="14"/>
      <c r="D839" s="14"/>
      <c r="E839" s="15" t="str">
        <f t="shared" si="32"/>
        <v/>
      </c>
      <c r="F839" s="18"/>
      <c r="G839" s="14"/>
      <c r="H839" s="14"/>
      <c r="I839" s="13"/>
      <c r="J839" s="14"/>
      <c r="K839" s="14"/>
      <c r="L839" s="15" t="str">
        <f t="shared" si="33"/>
        <v/>
      </c>
      <c r="M839" s="18"/>
      <c r="N839" s="14"/>
      <c r="O839" s="14"/>
      <c r="P839" s="13"/>
    </row>
    <row r="840" spans="2:16" ht="12.75" hidden="1" customHeight="1" x14ac:dyDescent="0.3">
      <c r="B840" s="13"/>
      <c r="C840" s="14"/>
      <c r="D840" s="14"/>
      <c r="E840" s="15" t="str">
        <f t="shared" si="32"/>
        <v/>
      </c>
      <c r="F840" s="18"/>
      <c r="G840" s="14"/>
      <c r="H840" s="14"/>
      <c r="I840" s="13"/>
      <c r="J840" s="14"/>
      <c r="K840" s="14"/>
      <c r="L840" s="15" t="str">
        <f t="shared" si="33"/>
        <v/>
      </c>
      <c r="M840" s="18"/>
      <c r="N840" s="14"/>
      <c r="O840" s="14"/>
      <c r="P840" s="13"/>
    </row>
    <row r="841" spans="2:16" ht="12.75" hidden="1" customHeight="1" x14ac:dyDescent="0.3">
      <c r="B841" s="13"/>
      <c r="C841" s="14"/>
      <c r="D841" s="14"/>
      <c r="E841" s="15" t="str">
        <f t="shared" si="32"/>
        <v/>
      </c>
      <c r="F841" s="18"/>
      <c r="G841" s="14"/>
      <c r="H841" s="14"/>
      <c r="I841" s="13"/>
      <c r="J841" s="14"/>
      <c r="K841" s="14"/>
      <c r="L841" s="15" t="str">
        <f t="shared" si="33"/>
        <v/>
      </c>
      <c r="M841" s="18"/>
      <c r="N841" s="14"/>
      <c r="O841" s="14"/>
      <c r="P841" s="13"/>
    </row>
    <row r="842" spans="2:16" ht="12.75" hidden="1" customHeight="1" x14ac:dyDescent="0.3">
      <c r="B842" s="13"/>
      <c r="C842" s="14"/>
      <c r="D842" s="14"/>
      <c r="E842" s="15" t="str">
        <f t="shared" si="32"/>
        <v/>
      </c>
      <c r="F842" s="18"/>
      <c r="G842" s="14"/>
      <c r="H842" s="14"/>
      <c r="I842" s="13"/>
      <c r="J842" s="14"/>
      <c r="K842" s="14"/>
      <c r="L842" s="15" t="str">
        <f t="shared" si="33"/>
        <v/>
      </c>
      <c r="M842" s="18"/>
      <c r="N842" s="14"/>
      <c r="O842" s="14"/>
      <c r="P842" s="13"/>
    </row>
    <row r="843" spans="2:16" ht="12.75" hidden="1" customHeight="1" x14ac:dyDescent="0.3">
      <c r="B843" s="13"/>
      <c r="C843" s="14"/>
      <c r="D843" s="14"/>
      <c r="E843" s="15" t="str">
        <f t="shared" si="32"/>
        <v/>
      </c>
      <c r="F843" s="18"/>
      <c r="G843" s="14"/>
      <c r="H843" s="14"/>
      <c r="I843" s="13"/>
      <c r="J843" s="14"/>
      <c r="K843" s="14"/>
      <c r="L843" s="15" t="str">
        <f t="shared" si="33"/>
        <v/>
      </c>
      <c r="M843" s="18"/>
      <c r="N843" s="14"/>
      <c r="O843" s="14"/>
      <c r="P843" s="13"/>
    </row>
    <row r="844" spans="2:16" ht="12.75" hidden="1" customHeight="1" x14ac:dyDescent="0.3">
      <c r="B844" s="13"/>
      <c r="C844" s="14"/>
      <c r="D844" s="14"/>
      <c r="E844" s="15" t="str">
        <f t="shared" si="32"/>
        <v/>
      </c>
      <c r="F844" s="18"/>
      <c r="G844" s="14"/>
      <c r="H844" s="14"/>
      <c r="I844" s="13"/>
      <c r="J844" s="14"/>
      <c r="K844" s="14"/>
      <c r="L844" s="15" t="str">
        <f t="shared" si="33"/>
        <v/>
      </c>
      <c r="M844" s="18"/>
      <c r="N844" s="14"/>
      <c r="O844" s="14"/>
      <c r="P844" s="13"/>
    </row>
    <row r="845" spans="2:16" ht="12.75" hidden="1" customHeight="1" x14ac:dyDescent="0.3">
      <c r="B845" s="13"/>
      <c r="C845" s="14"/>
      <c r="D845" s="14"/>
      <c r="E845" s="15" t="str">
        <f t="shared" si="32"/>
        <v/>
      </c>
      <c r="F845" s="18"/>
      <c r="G845" s="14"/>
      <c r="H845" s="14"/>
      <c r="I845" s="13"/>
      <c r="J845" s="14"/>
      <c r="K845" s="14"/>
      <c r="L845" s="15" t="str">
        <f t="shared" si="33"/>
        <v/>
      </c>
      <c r="M845" s="18"/>
      <c r="N845" s="14"/>
      <c r="O845" s="14"/>
      <c r="P845" s="13"/>
    </row>
    <row r="846" spans="2:16" ht="12.75" hidden="1" customHeight="1" x14ac:dyDescent="0.3">
      <c r="B846" s="13"/>
      <c r="C846" s="14"/>
      <c r="D846" s="14"/>
      <c r="E846" s="15" t="str">
        <f t="shared" si="32"/>
        <v/>
      </c>
      <c r="F846" s="18"/>
      <c r="G846" s="14"/>
      <c r="H846" s="14"/>
      <c r="I846" s="13"/>
      <c r="J846" s="14"/>
      <c r="K846" s="14"/>
      <c r="L846" s="15" t="str">
        <f t="shared" si="33"/>
        <v/>
      </c>
      <c r="M846" s="18"/>
      <c r="N846" s="14"/>
      <c r="O846" s="14"/>
      <c r="P846" s="13"/>
    </row>
    <row r="847" spans="2:16" ht="12.75" hidden="1" customHeight="1" x14ac:dyDescent="0.3">
      <c r="B847" s="13"/>
      <c r="C847" s="14"/>
      <c r="D847" s="14"/>
      <c r="E847" s="15" t="str">
        <f t="shared" si="32"/>
        <v/>
      </c>
      <c r="F847" s="18"/>
      <c r="G847" s="14"/>
      <c r="H847" s="14"/>
      <c r="I847" s="13"/>
      <c r="J847" s="14"/>
      <c r="K847" s="14"/>
      <c r="L847" s="15" t="str">
        <f t="shared" si="33"/>
        <v/>
      </c>
      <c r="M847" s="18"/>
      <c r="N847" s="14"/>
      <c r="O847" s="14"/>
      <c r="P847" s="13"/>
    </row>
    <row r="848" spans="2:16" ht="12.75" hidden="1" customHeight="1" x14ac:dyDescent="0.3">
      <c r="B848" s="13"/>
      <c r="C848" s="14"/>
      <c r="D848" s="14"/>
      <c r="E848" s="15" t="str">
        <f t="shared" si="32"/>
        <v/>
      </c>
      <c r="F848" s="18"/>
      <c r="G848" s="14"/>
      <c r="H848" s="14"/>
      <c r="I848" s="13"/>
      <c r="J848" s="14"/>
      <c r="K848" s="14"/>
      <c r="L848" s="15" t="str">
        <f t="shared" si="33"/>
        <v/>
      </c>
      <c r="M848" s="18"/>
      <c r="N848" s="14"/>
      <c r="O848" s="14"/>
      <c r="P848" s="13"/>
    </row>
    <row r="849" spans="2:16" ht="12.75" hidden="1" customHeight="1" x14ac:dyDescent="0.3">
      <c r="B849" s="13"/>
      <c r="C849" s="14"/>
      <c r="D849" s="14"/>
      <c r="E849" s="15" t="str">
        <f t="shared" si="32"/>
        <v/>
      </c>
      <c r="F849" s="18"/>
      <c r="G849" s="14"/>
      <c r="H849" s="14"/>
      <c r="I849" s="13"/>
      <c r="J849" s="14"/>
      <c r="K849" s="14"/>
      <c r="L849" s="15" t="str">
        <f t="shared" si="33"/>
        <v/>
      </c>
      <c r="M849" s="18"/>
      <c r="N849" s="14"/>
      <c r="O849" s="14"/>
      <c r="P849" s="13"/>
    </row>
    <row r="850" spans="2:16" ht="12.75" hidden="1" customHeight="1" x14ac:dyDescent="0.3">
      <c r="B850" s="13"/>
      <c r="C850" s="14"/>
      <c r="D850" s="14"/>
      <c r="E850" s="15" t="str">
        <f t="shared" si="32"/>
        <v/>
      </c>
      <c r="F850" s="18"/>
      <c r="G850" s="14"/>
      <c r="H850" s="14"/>
      <c r="I850" s="13"/>
      <c r="J850" s="14"/>
      <c r="K850" s="14"/>
      <c r="L850" s="15" t="str">
        <f t="shared" si="33"/>
        <v/>
      </c>
      <c r="M850" s="18"/>
      <c r="N850" s="14"/>
      <c r="O850" s="14"/>
      <c r="P850" s="13"/>
    </row>
    <row r="851" spans="2:16" ht="12.75" hidden="1" customHeight="1" x14ac:dyDescent="0.3">
      <c r="B851" s="13"/>
      <c r="C851" s="14"/>
      <c r="D851" s="14"/>
      <c r="E851" s="15" t="str">
        <f t="shared" si="32"/>
        <v/>
      </c>
      <c r="F851" s="18"/>
      <c r="G851" s="14"/>
      <c r="H851" s="14"/>
      <c r="I851" s="13"/>
      <c r="J851" s="14"/>
      <c r="K851" s="14"/>
      <c r="L851" s="15" t="str">
        <f t="shared" si="33"/>
        <v/>
      </c>
      <c r="M851" s="18"/>
      <c r="N851" s="14"/>
      <c r="O851" s="14"/>
      <c r="P851" s="13"/>
    </row>
    <row r="852" spans="2:16" ht="12.75" hidden="1" customHeight="1" x14ac:dyDescent="0.3">
      <c r="B852" s="13"/>
      <c r="C852" s="14"/>
      <c r="D852" s="14"/>
      <c r="E852" s="15" t="str">
        <f t="shared" si="32"/>
        <v/>
      </c>
      <c r="F852" s="18"/>
      <c r="G852" s="14"/>
      <c r="H852" s="14"/>
      <c r="I852" s="13"/>
      <c r="J852" s="14"/>
      <c r="K852" s="14"/>
      <c r="L852" s="15" t="str">
        <f t="shared" si="33"/>
        <v/>
      </c>
      <c r="M852" s="18"/>
      <c r="N852" s="14"/>
      <c r="O852" s="14"/>
      <c r="P852" s="13"/>
    </row>
    <row r="853" spans="2:16" ht="12.75" hidden="1" customHeight="1" x14ac:dyDescent="0.3">
      <c r="B853" s="13"/>
      <c r="C853" s="14"/>
      <c r="D853" s="14"/>
      <c r="E853" s="15" t="str">
        <f t="shared" si="32"/>
        <v/>
      </c>
      <c r="F853" s="18"/>
      <c r="G853" s="14"/>
      <c r="H853" s="14"/>
      <c r="I853" s="13"/>
      <c r="J853" s="14"/>
      <c r="K853" s="14"/>
      <c r="L853" s="15" t="str">
        <f t="shared" si="33"/>
        <v/>
      </c>
      <c r="M853" s="18"/>
      <c r="N853" s="14"/>
      <c r="O853" s="14"/>
      <c r="P853" s="13"/>
    </row>
    <row r="854" spans="2:16" ht="12.75" hidden="1" customHeight="1" x14ac:dyDescent="0.3">
      <c r="B854" s="13"/>
      <c r="C854" s="14"/>
      <c r="D854" s="14"/>
      <c r="E854" s="15" t="str">
        <f t="shared" si="32"/>
        <v/>
      </c>
      <c r="F854" s="18"/>
      <c r="G854" s="14"/>
      <c r="H854" s="14"/>
      <c r="I854" s="13"/>
      <c r="J854" s="14"/>
      <c r="K854" s="14"/>
      <c r="L854" s="15" t="str">
        <f t="shared" si="33"/>
        <v/>
      </c>
      <c r="M854" s="18"/>
      <c r="N854" s="14"/>
      <c r="O854" s="14"/>
      <c r="P854" s="13"/>
    </row>
    <row r="855" spans="2:16" ht="12.75" hidden="1" customHeight="1" x14ac:dyDescent="0.3">
      <c r="B855" s="13"/>
      <c r="C855" s="14"/>
      <c r="D855" s="14"/>
      <c r="E855" s="15" t="str">
        <f t="shared" si="32"/>
        <v/>
      </c>
      <c r="F855" s="18"/>
      <c r="G855" s="14"/>
      <c r="H855" s="14"/>
      <c r="I855" s="13"/>
      <c r="J855" s="14"/>
      <c r="K855" s="14"/>
      <c r="L855" s="15" t="str">
        <f t="shared" si="33"/>
        <v/>
      </c>
      <c r="M855" s="18"/>
      <c r="N855" s="14"/>
      <c r="O855" s="14"/>
      <c r="P855" s="13"/>
    </row>
    <row r="856" spans="2:16" ht="12.75" hidden="1" customHeight="1" x14ac:dyDescent="0.3">
      <c r="B856" s="13"/>
      <c r="C856" s="14"/>
      <c r="D856" s="14"/>
      <c r="E856" s="15" t="str">
        <f t="shared" si="32"/>
        <v/>
      </c>
      <c r="F856" s="18"/>
      <c r="G856" s="14"/>
      <c r="H856" s="14"/>
      <c r="I856" s="13"/>
      <c r="J856" s="14"/>
      <c r="K856" s="14"/>
      <c r="L856" s="15" t="str">
        <f t="shared" si="33"/>
        <v/>
      </c>
      <c r="M856" s="18"/>
      <c r="N856" s="14"/>
      <c r="O856" s="14"/>
      <c r="P856" s="13"/>
    </row>
    <row r="857" spans="2:16" ht="12.75" hidden="1" customHeight="1" x14ac:dyDescent="0.3">
      <c r="B857" s="13"/>
      <c r="C857" s="14"/>
      <c r="D857" s="14"/>
      <c r="E857" s="15" t="str">
        <f t="shared" si="32"/>
        <v/>
      </c>
      <c r="F857" s="18"/>
      <c r="G857" s="14"/>
      <c r="H857" s="14"/>
      <c r="I857" s="13"/>
      <c r="J857" s="14"/>
      <c r="K857" s="14"/>
      <c r="L857" s="15" t="str">
        <f t="shared" si="33"/>
        <v/>
      </c>
      <c r="M857" s="18"/>
      <c r="N857" s="14"/>
      <c r="O857" s="14"/>
      <c r="P857" s="13"/>
    </row>
    <row r="858" spans="2:16" ht="12.75" hidden="1" customHeight="1" x14ac:dyDescent="0.3">
      <c r="B858" s="13"/>
      <c r="C858" s="14"/>
      <c r="D858" s="14"/>
      <c r="E858" s="15" t="str">
        <f t="shared" si="32"/>
        <v/>
      </c>
      <c r="F858" s="18"/>
      <c r="G858" s="14"/>
      <c r="H858" s="14"/>
      <c r="I858" s="13"/>
      <c r="J858" s="14"/>
      <c r="K858" s="14"/>
      <c r="L858" s="15" t="str">
        <f t="shared" si="33"/>
        <v/>
      </c>
      <c r="M858" s="18"/>
      <c r="N858" s="14"/>
      <c r="O858" s="14"/>
      <c r="P858" s="13"/>
    </row>
    <row r="859" spans="2:16" ht="12.75" hidden="1" customHeight="1" x14ac:dyDescent="0.3">
      <c r="B859" s="13"/>
      <c r="C859" s="14"/>
      <c r="D859" s="14"/>
      <c r="E859" s="15" t="str">
        <f t="shared" si="32"/>
        <v/>
      </c>
      <c r="F859" s="18"/>
      <c r="G859" s="14"/>
      <c r="H859" s="14"/>
      <c r="I859" s="13"/>
      <c r="J859" s="14"/>
      <c r="K859" s="14"/>
      <c r="L859" s="15" t="str">
        <f t="shared" si="33"/>
        <v/>
      </c>
      <c r="M859" s="18"/>
      <c r="N859" s="14"/>
      <c r="O859" s="14"/>
      <c r="P859" s="13"/>
    </row>
    <row r="860" spans="2:16" ht="12.75" hidden="1" customHeight="1" x14ac:dyDescent="0.3">
      <c r="B860" s="13"/>
      <c r="C860" s="14"/>
      <c r="D860" s="14"/>
      <c r="E860" s="15" t="str">
        <f t="shared" si="32"/>
        <v/>
      </c>
      <c r="F860" s="18"/>
      <c r="G860" s="14"/>
      <c r="H860" s="14"/>
      <c r="I860" s="13"/>
      <c r="J860" s="14"/>
      <c r="K860" s="14"/>
      <c r="L860" s="15" t="str">
        <f t="shared" si="33"/>
        <v/>
      </c>
      <c r="M860" s="18"/>
      <c r="N860" s="14"/>
      <c r="O860" s="14"/>
      <c r="P860" s="13"/>
    </row>
    <row r="861" spans="2:16" ht="12.75" hidden="1" customHeight="1" x14ac:dyDescent="0.3">
      <c r="B861" s="13"/>
      <c r="C861" s="14"/>
      <c r="D861" s="14"/>
      <c r="E861" s="15" t="str">
        <f t="shared" si="32"/>
        <v/>
      </c>
      <c r="F861" s="18"/>
      <c r="G861" s="14"/>
      <c r="H861" s="14"/>
      <c r="I861" s="13"/>
      <c r="J861" s="14"/>
      <c r="K861" s="14"/>
      <c r="L861" s="15" t="str">
        <f t="shared" si="33"/>
        <v/>
      </c>
      <c r="M861" s="18"/>
      <c r="N861" s="14"/>
      <c r="O861" s="14"/>
      <c r="P861" s="13"/>
    </row>
    <row r="862" spans="2:16" ht="12.75" hidden="1" customHeight="1" x14ac:dyDescent="0.3">
      <c r="B862" s="13"/>
      <c r="C862" s="14"/>
      <c r="D862" s="14"/>
      <c r="E862" s="15" t="str">
        <f t="shared" si="32"/>
        <v/>
      </c>
      <c r="F862" s="18"/>
      <c r="G862" s="14"/>
      <c r="H862" s="14"/>
      <c r="I862" s="13"/>
      <c r="J862" s="14"/>
      <c r="K862" s="14"/>
      <c r="L862" s="15" t="str">
        <f t="shared" si="33"/>
        <v/>
      </c>
      <c r="M862" s="18"/>
      <c r="N862" s="14"/>
      <c r="O862" s="14"/>
      <c r="P862" s="13"/>
    </row>
    <row r="863" spans="2:16" ht="12.75" hidden="1" customHeight="1" x14ac:dyDescent="0.3">
      <c r="B863" s="13"/>
      <c r="C863" s="14"/>
      <c r="D863" s="14"/>
      <c r="E863" s="15" t="str">
        <f t="shared" si="32"/>
        <v/>
      </c>
      <c r="F863" s="18"/>
      <c r="G863" s="14"/>
      <c r="H863" s="14"/>
      <c r="I863" s="13"/>
      <c r="J863" s="14"/>
      <c r="K863" s="14"/>
      <c r="L863" s="15" t="str">
        <f t="shared" si="33"/>
        <v/>
      </c>
      <c r="M863" s="18"/>
      <c r="N863" s="14"/>
      <c r="O863" s="14"/>
      <c r="P863" s="13"/>
    </row>
    <row r="864" spans="2:16" ht="12.75" hidden="1" customHeight="1" x14ac:dyDescent="0.3">
      <c r="B864" s="13"/>
      <c r="C864" s="14"/>
      <c r="D864" s="14"/>
      <c r="E864" s="15" t="str">
        <f t="shared" si="32"/>
        <v/>
      </c>
      <c r="F864" s="18"/>
      <c r="G864" s="14"/>
      <c r="H864" s="14"/>
      <c r="I864" s="13"/>
      <c r="J864" s="14"/>
      <c r="K864" s="14"/>
      <c r="L864" s="15" t="str">
        <f t="shared" si="33"/>
        <v/>
      </c>
      <c r="M864" s="18"/>
      <c r="N864" s="14"/>
      <c r="O864" s="14"/>
      <c r="P864" s="13"/>
    </row>
    <row r="865" spans="2:16" ht="12.75" hidden="1" customHeight="1" x14ac:dyDescent="0.3">
      <c r="B865" s="13"/>
      <c r="C865" s="14"/>
      <c r="D865" s="14"/>
      <c r="E865" s="15" t="str">
        <f t="shared" si="32"/>
        <v/>
      </c>
      <c r="F865" s="18"/>
      <c r="G865" s="14"/>
      <c r="H865" s="14"/>
      <c r="I865" s="13"/>
      <c r="J865" s="14"/>
      <c r="K865" s="14"/>
      <c r="L865" s="15" t="str">
        <f t="shared" si="33"/>
        <v/>
      </c>
      <c r="M865" s="18"/>
      <c r="N865" s="14"/>
      <c r="O865" s="14"/>
      <c r="P865" s="13"/>
    </row>
    <row r="866" spans="2:16" ht="12.75" hidden="1" customHeight="1" x14ac:dyDescent="0.3">
      <c r="B866" s="13"/>
      <c r="C866" s="14"/>
      <c r="D866" s="14"/>
      <c r="E866" s="15" t="str">
        <f t="shared" si="32"/>
        <v/>
      </c>
      <c r="F866" s="18"/>
      <c r="G866" s="14"/>
      <c r="H866" s="14"/>
      <c r="I866" s="13"/>
      <c r="J866" s="14"/>
      <c r="K866" s="14"/>
      <c r="L866" s="15" t="str">
        <f t="shared" si="33"/>
        <v/>
      </c>
      <c r="M866" s="18"/>
      <c r="N866" s="14"/>
      <c r="O866" s="14"/>
      <c r="P866" s="13"/>
    </row>
    <row r="867" spans="2:16" ht="12.75" hidden="1" customHeight="1" x14ac:dyDescent="0.3">
      <c r="B867" s="13"/>
      <c r="C867" s="14"/>
      <c r="D867" s="14"/>
      <c r="E867" s="15" t="str">
        <f t="shared" si="32"/>
        <v/>
      </c>
      <c r="F867" s="18"/>
      <c r="G867" s="14"/>
      <c r="H867" s="14"/>
      <c r="I867" s="13"/>
      <c r="J867" s="14"/>
      <c r="K867" s="14"/>
      <c r="L867" s="15" t="str">
        <f t="shared" si="33"/>
        <v/>
      </c>
      <c r="M867" s="18"/>
      <c r="N867" s="14"/>
      <c r="O867" s="14"/>
      <c r="P867" s="13"/>
    </row>
    <row r="868" spans="2:16" ht="12.75" hidden="1" customHeight="1" x14ac:dyDescent="0.3">
      <c r="B868" s="13"/>
      <c r="C868" s="14"/>
      <c r="D868" s="14"/>
      <c r="E868" s="15" t="str">
        <f t="shared" si="32"/>
        <v/>
      </c>
      <c r="F868" s="18"/>
      <c r="G868" s="14"/>
      <c r="H868" s="14"/>
      <c r="I868" s="13"/>
      <c r="J868" s="14"/>
      <c r="K868" s="14"/>
      <c r="L868" s="15" t="str">
        <f t="shared" si="33"/>
        <v/>
      </c>
      <c r="M868" s="18"/>
      <c r="N868" s="14"/>
      <c r="O868" s="14"/>
      <c r="P868" s="13"/>
    </row>
    <row r="869" spans="2:16" ht="12.75" hidden="1" customHeight="1" x14ac:dyDescent="0.3">
      <c r="B869" s="13"/>
      <c r="C869" s="14"/>
      <c r="D869" s="14"/>
      <c r="E869" s="15" t="str">
        <f t="shared" si="32"/>
        <v/>
      </c>
      <c r="F869" s="18"/>
      <c r="G869" s="14"/>
      <c r="H869" s="14"/>
      <c r="I869" s="13"/>
      <c r="J869" s="14"/>
      <c r="K869" s="14"/>
      <c r="L869" s="15" t="str">
        <f t="shared" si="33"/>
        <v/>
      </c>
      <c r="M869" s="18"/>
      <c r="N869" s="14"/>
      <c r="O869" s="14"/>
      <c r="P869" s="13"/>
    </row>
    <row r="870" spans="2:16" ht="12.75" hidden="1" customHeight="1" x14ac:dyDescent="0.3">
      <c r="B870" s="13"/>
      <c r="C870" s="14"/>
      <c r="D870" s="14"/>
      <c r="E870" s="15" t="str">
        <f t="shared" si="32"/>
        <v/>
      </c>
      <c r="F870" s="18"/>
      <c r="G870" s="14"/>
      <c r="H870" s="14"/>
      <c r="I870" s="13"/>
      <c r="J870" s="14"/>
      <c r="K870" s="14"/>
      <c r="L870" s="15" t="str">
        <f t="shared" si="33"/>
        <v/>
      </c>
      <c r="M870" s="18"/>
      <c r="N870" s="14"/>
      <c r="O870" s="14"/>
      <c r="P870" s="13"/>
    </row>
    <row r="871" spans="2:16" ht="12.75" hidden="1" customHeight="1" x14ac:dyDescent="0.3">
      <c r="B871" s="13"/>
      <c r="C871" s="14"/>
      <c r="D871" s="14"/>
      <c r="E871" s="15" t="str">
        <f t="shared" si="32"/>
        <v/>
      </c>
      <c r="F871" s="18"/>
      <c r="G871" s="14"/>
      <c r="H871" s="14"/>
      <c r="I871" s="13"/>
      <c r="J871" s="14"/>
      <c r="K871" s="14"/>
      <c r="L871" s="15" t="str">
        <f t="shared" si="33"/>
        <v/>
      </c>
      <c r="M871" s="18"/>
      <c r="N871" s="14"/>
      <c r="O871" s="14"/>
      <c r="P871" s="13"/>
    </row>
    <row r="872" spans="2:16" ht="12.75" hidden="1" customHeight="1" x14ac:dyDescent="0.3">
      <c r="B872" s="13"/>
      <c r="C872" s="14"/>
      <c r="D872" s="14"/>
      <c r="E872" s="15" t="str">
        <f t="shared" si="32"/>
        <v/>
      </c>
      <c r="F872" s="18"/>
      <c r="G872" s="14"/>
      <c r="H872" s="14"/>
      <c r="I872" s="13"/>
      <c r="J872" s="14"/>
      <c r="K872" s="14"/>
      <c r="L872" s="15" t="str">
        <f t="shared" si="33"/>
        <v/>
      </c>
      <c r="M872" s="18"/>
      <c r="N872" s="14"/>
      <c r="O872" s="14"/>
      <c r="P872" s="13"/>
    </row>
    <row r="873" spans="2:16" ht="12.75" hidden="1" customHeight="1" x14ac:dyDescent="0.3">
      <c r="B873" s="13"/>
      <c r="C873" s="14"/>
      <c r="D873" s="14"/>
      <c r="E873" s="15" t="str">
        <f t="shared" si="32"/>
        <v/>
      </c>
      <c r="F873" s="18"/>
      <c r="G873" s="14"/>
      <c r="H873" s="14"/>
      <c r="I873" s="13"/>
      <c r="J873" s="14"/>
      <c r="K873" s="14"/>
      <c r="L873" s="15" t="str">
        <f t="shared" si="33"/>
        <v/>
      </c>
      <c r="M873" s="18"/>
      <c r="N873" s="14"/>
      <c r="O873" s="14"/>
      <c r="P873" s="13"/>
    </row>
    <row r="874" spans="2:16" ht="12.75" hidden="1" customHeight="1" x14ac:dyDescent="0.3">
      <c r="B874" s="13"/>
      <c r="C874" s="14"/>
      <c r="D874" s="14"/>
      <c r="E874" s="15" t="str">
        <f t="shared" si="32"/>
        <v/>
      </c>
      <c r="F874" s="18"/>
      <c r="G874" s="14"/>
      <c r="H874" s="14"/>
      <c r="I874" s="13"/>
      <c r="J874" s="14"/>
      <c r="K874" s="14"/>
      <c r="L874" s="15" t="str">
        <f t="shared" si="33"/>
        <v/>
      </c>
      <c r="M874" s="18"/>
      <c r="N874" s="14"/>
      <c r="O874" s="14"/>
      <c r="P874" s="13"/>
    </row>
    <row r="875" spans="2:16" ht="12.75" hidden="1" customHeight="1" x14ac:dyDescent="0.3">
      <c r="B875" s="13"/>
      <c r="C875" s="14"/>
      <c r="D875" s="14"/>
      <c r="E875" s="15" t="str">
        <f t="shared" si="32"/>
        <v/>
      </c>
      <c r="F875" s="18"/>
      <c r="G875" s="14"/>
      <c r="H875" s="14"/>
      <c r="I875" s="13"/>
      <c r="J875" s="14"/>
      <c r="K875" s="14"/>
      <c r="L875" s="15" t="str">
        <f t="shared" si="33"/>
        <v/>
      </c>
      <c r="M875" s="18"/>
      <c r="N875" s="14"/>
      <c r="O875" s="14"/>
      <c r="P875" s="13"/>
    </row>
    <row r="876" spans="2:16" ht="12.75" hidden="1" customHeight="1" x14ac:dyDescent="0.3">
      <c r="B876" s="13"/>
      <c r="C876" s="14"/>
      <c r="D876" s="14"/>
      <c r="E876" s="15" t="str">
        <f t="shared" si="32"/>
        <v/>
      </c>
      <c r="F876" s="18"/>
      <c r="G876" s="14"/>
      <c r="H876" s="14"/>
      <c r="I876" s="13"/>
      <c r="J876" s="14"/>
      <c r="K876" s="14"/>
      <c r="L876" s="15" t="str">
        <f t="shared" si="33"/>
        <v/>
      </c>
      <c r="M876" s="18"/>
      <c r="N876" s="14"/>
      <c r="O876" s="14"/>
      <c r="P876" s="13"/>
    </row>
    <row r="877" spans="2:16" ht="12.75" hidden="1" customHeight="1" x14ac:dyDescent="0.3">
      <c r="B877" s="13"/>
      <c r="C877" s="14"/>
      <c r="D877" s="14"/>
      <c r="E877" s="15" t="str">
        <f t="shared" si="32"/>
        <v/>
      </c>
      <c r="F877" s="18"/>
      <c r="G877" s="14"/>
      <c r="H877" s="14"/>
      <c r="I877" s="13"/>
      <c r="J877" s="14"/>
      <c r="K877" s="14"/>
      <c r="L877" s="15" t="str">
        <f t="shared" si="33"/>
        <v/>
      </c>
      <c r="M877" s="18"/>
      <c r="N877" s="14"/>
      <c r="O877" s="14"/>
      <c r="P877" s="13"/>
    </row>
    <row r="878" spans="2:16" ht="12.75" hidden="1" customHeight="1" x14ac:dyDescent="0.3">
      <c r="B878" s="13"/>
      <c r="C878" s="14"/>
      <c r="D878" s="14"/>
      <c r="E878" s="15" t="str">
        <f t="shared" si="32"/>
        <v/>
      </c>
      <c r="F878" s="18"/>
      <c r="G878" s="14"/>
      <c r="H878" s="14"/>
      <c r="I878" s="13"/>
      <c r="J878" s="14"/>
      <c r="K878" s="14"/>
      <c r="L878" s="15" t="str">
        <f t="shared" si="33"/>
        <v/>
      </c>
      <c r="M878" s="18"/>
      <c r="N878" s="14"/>
      <c r="O878" s="14"/>
      <c r="P878" s="13"/>
    </row>
    <row r="879" spans="2:16" ht="12.75" hidden="1" customHeight="1" x14ac:dyDescent="0.3">
      <c r="B879" s="13"/>
      <c r="C879" s="14"/>
      <c r="D879" s="14"/>
      <c r="E879" s="15" t="str">
        <f t="shared" si="32"/>
        <v/>
      </c>
      <c r="F879" s="18"/>
      <c r="G879" s="14"/>
      <c r="H879" s="14"/>
      <c r="I879" s="13"/>
      <c r="J879" s="14"/>
      <c r="K879" s="14"/>
      <c r="L879" s="15" t="str">
        <f t="shared" si="33"/>
        <v/>
      </c>
      <c r="M879" s="18"/>
      <c r="N879" s="14"/>
      <c r="O879" s="14"/>
      <c r="P879" s="13"/>
    </row>
    <row r="880" spans="2:16" ht="12.75" hidden="1" customHeight="1" x14ac:dyDescent="0.3">
      <c r="B880" s="13"/>
      <c r="C880" s="14"/>
      <c r="D880" s="14"/>
      <c r="E880" s="15" t="str">
        <f t="shared" si="32"/>
        <v/>
      </c>
      <c r="F880" s="18"/>
      <c r="G880" s="14"/>
      <c r="H880" s="14"/>
      <c r="I880" s="13"/>
      <c r="J880" s="14"/>
      <c r="K880" s="14"/>
      <c r="L880" s="15" t="str">
        <f t="shared" si="33"/>
        <v/>
      </c>
      <c r="M880" s="18"/>
      <c r="N880" s="14"/>
      <c r="O880" s="14"/>
      <c r="P880" s="13"/>
    </row>
    <row r="881" spans="2:16" ht="12.75" hidden="1" customHeight="1" x14ac:dyDescent="0.3">
      <c r="B881" s="13"/>
      <c r="C881" s="14"/>
      <c r="D881" s="14"/>
      <c r="E881" s="15" t="str">
        <f t="shared" si="32"/>
        <v/>
      </c>
      <c r="F881" s="18"/>
      <c r="G881" s="14"/>
      <c r="H881" s="14"/>
      <c r="I881" s="13"/>
      <c r="J881" s="14"/>
      <c r="K881" s="14"/>
      <c r="L881" s="15" t="str">
        <f t="shared" si="33"/>
        <v/>
      </c>
      <c r="M881" s="18"/>
      <c r="N881" s="14"/>
      <c r="O881" s="14"/>
      <c r="P881" s="13"/>
    </row>
    <row r="882" spans="2:16" ht="12.75" hidden="1" customHeight="1" x14ac:dyDescent="0.3">
      <c r="B882" s="13"/>
      <c r="C882" s="14"/>
      <c r="D882" s="14"/>
      <c r="E882" s="15" t="str">
        <f t="shared" si="32"/>
        <v/>
      </c>
      <c r="F882" s="18"/>
      <c r="G882" s="14"/>
      <c r="H882" s="14"/>
      <c r="I882" s="13"/>
      <c r="J882" s="14"/>
      <c r="K882" s="14"/>
      <c r="L882" s="15" t="str">
        <f t="shared" si="33"/>
        <v/>
      </c>
      <c r="M882" s="18"/>
      <c r="N882" s="14"/>
      <c r="O882" s="14"/>
      <c r="P882" s="13"/>
    </row>
    <row r="883" spans="2:16" ht="12.75" hidden="1" customHeight="1" x14ac:dyDescent="0.3">
      <c r="B883" s="13"/>
      <c r="C883" s="14"/>
      <c r="D883" s="14"/>
      <c r="E883" s="15" t="str">
        <f t="shared" si="32"/>
        <v/>
      </c>
      <c r="F883" s="18"/>
      <c r="G883" s="14"/>
      <c r="H883" s="14"/>
      <c r="I883" s="13"/>
      <c r="J883" s="14"/>
      <c r="K883" s="14"/>
      <c r="L883" s="15" t="str">
        <f t="shared" si="33"/>
        <v/>
      </c>
      <c r="M883" s="18"/>
      <c r="N883" s="14"/>
      <c r="O883" s="14"/>
      <c r="P883" s="13"/>
    </row>
    <row r="884" spans="2:16" ht="12.75" hidden="1" customHeight="1" x14ac:dyDescent="0.3">
      <c r="B884" s="13"/>
      <c r="C884" s="14"/>
      <c r="D884" s="14"/>
      <c r="E884" s="15" t="str">
        <f t="shared" si="32"/>
        <v/>
      </c>
      <c r="F884" s="18"/>
      <c r="G884" s="14"/>
      <c r="H884" s="14"/>
      <c r="I884" s="13"/>
      <c r="J884" s="14"/>
      <c r="K884" s="14"/>
      <c r="L884" s="15" t="str">
        <f t="shared" si="33"/>
        <v/>
      </c>
      <c r="M884" s="18"/>
      <c r="N884" s="14"/>
      <c r="O884" s="14"/>
      <c r="P884" s="13"/>
    </row>
    <row r="885" spans="2:16" ht="12.75" hidden="1" customHeight="1" x14ac:dyDescent="0.3">
      <c r="B885" s="13"/>
      <c r="C885" s="14"/>
      <c r="D885" s="14"/>
      <c r="E885" s="15" t="str">
        <f t="shared" si="32"/>
        <v/>
      </c>
      <c r="F885" s="18"/>
      <c r="G885" s="14"/>
      <c r="H885" s="14"/>
      <c r="I885" s="13"/>
      <c r="J885" s="14"/>
      <c r="K885" s="14"/>
      <c r="L885" s="15" t="str">
        <f t="shared" si="33"/>
        <v/>
      </c>
      <c r="M885" s="18"/>
      <c r="N885" s="14"/>
      <c r="O885" s="14"/>
      <c r="P885" s="13"/>
    </row>
    <row r="886" spans="2:16" ht="12.75" hidden="1" customHeight="1" x14ac:dyDescent="0.3">
      <c r="B886" s="13"/>
      <c r="C886" s="14"/>
      <c r="D886" s="14"/>
      <c r="E886" s="15" t="str">
        <f t="shared" si="32"/>
        <v/>
      </c>
      <c r="F886" s="18"/>
      <c r="G886" s="14"/>
      <c r="H886" s="14"/>
      <c r="I886" s="13"/>
      <c r="J886" s="14"/>
      <c r="K886" s="14"/>
      <c r="L886" s="15" t="str">
        <f t="shared" si="33"/>
        <v/>
      </c>
      <c r="M886" s="18"/>
      <c r="N886" s="14"/>
      <c r="O886" s="14"/>
      <c r="P886" s="13"/>
    </row>
    <row r="887" spans="2:16" ht="12.75" hidden="1" customHeight="1" x14ac:dyDescent="0.3">
      <c r="B887" s="13"/>
      <c r="C887" s="14"/>
      <c r="D887" s="14"/>
      <c r="E887" s="15" t="str">
        <f t="shared" si="32"/>
        <v/>
      </c>
      <c r="F887" s="18"/>
      <c r="G887" s="14"/>
      <c r="H887" s="14"/>
      <c r="I887" s="13"/>
      <c r="J887" s="14"/>
      <c r="K887" s="14"/>
      <c r="L887" s="15" t="str">
        <f t="shared" si="33"/>
        <v/>
      </c>
      <c r="M887" s="18"/>
      <c r="N887" s="14"/>
      <c r="O887" s="14"/>
      <c r="P887" s="13"/>
    </row>
    <row r="888" spans="2:16" ht="12.75" hidden="1" customHeight="1" x14ac:dyDescent="0.3">
      <c r="B888" s="13"/>
      <c r="C888" s="14"/>
      <c r="D888" s="14"/>
      <c r="E888" s="15" t="str">
        <f t="shared" si="32"/>
        <v/>
      </c>
      <c r="F888" s="18"/>
      <c r="G888" s="14"/>
      <c r="H888" s="14"/>
      <c r="I888" s="13"/>
      <c r="J888" s="14"/>
      <c r="K888" s="14"/>
      <c r="L888" s="15" t="str">
        <f t="shared" si="33"/>
        <v/>
      </c>
      <c r="M888" s="18"/>
      <c r="N888" s="14"/>
      <c r="O888" s="14"/>
      <c r="P888" s="13"/>
    </row>
    <row r="889" spans="2:16" ht="12.75" hidden="1" customHeight="1" x14ac:dyDescent="0.3">
      <c r="B889" s="13"/>
      <c r="C889" s="14"/>
      <c r="D889" s="14"/>
      <c r="E889" s="15" t="str">
        <f t="shared" si="32"/>
        <v/>
      </c>
      <c r="F889" s="18"/>
      <c r="G889" s="14"/>
      <c r="H889" s="14"/>
      <c r="I889" s="13"/>
      <c r="J889" s="14"/>
      <c r="K889" s="14"/>
      <c r="L889" s="15" t="str">
        <f t="shared" si="33"/>
        <v/>
      </c>
      <c r="M889" s="18"/>
      <c r="N889" s="14"/>
      <c r="O889" s="14"/>
      <c r="P889" s="13"/>
    </row>
    <row r="890" spans="2:16" ht="12.75" hidden="1" customHeight="1" x14ac:dyDescent="0.3">
      <c r="B890" s="13"/>
      <c r="C890" s="14"/>
      <c r="D890" s="14"/>
      <c r="E890" s="15" t="str">
        <f t="shared" si="32"/>
        <v/>
      </c>
      <c r="F890" s="18"/>
      <c r="G890" s="14"/>
      <c r="H890" s="14"/>
      <c r="I890" s="13"/>
      <c r="J890" s="14"/>
      <c r="K890" s="14"/>
      <c r="L890" s="15" t="str">
        <f t="shared" si="33"/>
        <v/>
      </c>
      <c r="M890" s="18"/>
      <c r="N890" s="14"/>
      <c r="O890" s="14"/>
      <c r="P890" s="13"/>
    </row>
    <row r="891" spans="2:16" ht="12.75" hidden="1" customHeight="1" x14ac:dyDescent="0.3">
      <c r="B891" s="13"/>
      <c r="C891" s="14"/>
      <c r="D891" s="14"/>
      <c r="E891" s="15" t="str">
        <f t="shared" si="32"/>
        <v/>
      </c>
      <c r="F891" s="18"/>
      <c r="G891" s="14"/>
      <c r="H891" s="14"/>
      <c r="I891" s="13"/>
      <c r="J891" s="14"/>
      <c r="K891" s="14"/>
      <c r="L891" s="15" t="str">
        <f t="shared" si="33"/>
        <v/>
      </c>
      <c r="M891" s="18"/>
      <c r="N891" s="14"/>
      <c r="O891" s="14"/>
      <c r="P891" s="13"/>
    </row>
    <row r="892" spans="2:16" ht="12.75" hidden="1" customHeight="1" x14ac:dyDescent="0.3">
      <c r="B892" s="13"/>
      <c r="C892" s="14"/>
      <c r="D892" s="14"/>
      <c r="E892" s="15" t="str">
        <f t="shared" si="32"/>
        <v/>
      </c>
      <c r="F892" s="18"/>
      <c r="G892" s="14"/>
      <c r="H892" s="14"/>
      <c r="I892" s="13"/>
      <c r="J892" s="14"/>
      <c r="K892" s="14"/>
      <c r="L892" s="15" t="str">
        <f t="shared" si="33"/>
        <v/>
      </c>
      <c r="M892" s="18"/>
      <c r="N892" s="14"/>
      <c r="O892" s="14"/>
      <c r="P892" s="13"/>
    </row>
    <row r="893" spans="2:16" ht="12.75" hidden="1" customHeight="1" x14ac:dyDescent="0.3">
      <c r="B893" s="13"/>
      <c r="C893" s="14"/>
      <c r="D893" s="14"/>
      <c r="E893" s="15" t="str">
        <f t="shared" si="32"/>
        <v/>
      </c>
      <c r="F893" s="18"/>
      <c r="G893" s="14"/>
      <c r="H893" s="14"/>
      <c r="I893" s="13"/>
      <c r="J893" s="14"/>
      <c r="K893" s="14"/>
      <c r="L893" s="15" t="str">
        <f t="shared" si="33"/>
        <v/>
      </c>
      <c r="M893" s="18"/>
      <c r="N893" s="14"/>
      <c r="O893" s="14"/>
      <c r="P893" s="13"/>
    </row>
    <row r="894" spans="2:16" ht="12.75" hidden="1" customHeight="1" x14ac:dyDescent="0.3">
      <c r="B894" s="13"/>
      <c r="C894" s="14"/>
      <c r="D894" s="14"/>
      <c r="E894" s="15" t="str">
        <f t="shared" si="32"/>
        <v/>
      </c>
      <c r="F894" s="18"/>
      <c r="G894" s="14"/>
      <c r="H894" s="14"/>
      <c r="I894" s="13"/>
      <c r="J894" s="14"/>
      <c r="K894" s="14"/>
      <c r="L894" s="15" t="str">
        <f t="shared" si="33"/>
        <v/>
      </c>
      <c r="M894" s="18"/>
      <c r="N894" s="14"/>
      <c r="O894" s="14"/>
      <c r="P894" s="13"/>
    </row>
    <row r="895" spans="2:16" ht="12.75" hidden="1" customHeight="1" x14ac:dyDescent="0.3">
      <c r="B895" s="13"/>
      <c r="C895" s="14"/>
      <c r="D895" s="14"/>
      <c r="E895" s="15" t="str">
        <f t="shared" si="32"/>
        <v/>
      </c>
      <c r="F895" s="18"/>
      <c r="G895" s="14"/>
      <c r="H895" s="14"/>
      <c r="I895" s="13"/>
      <c r="J895" s="14"/>
      <c r="K895" s="14"/>
      <c r="L895" s="15" t="str">
        <f t="shared" si="33"/>
        <v/>
      </c>
      <c r="M895" s="18"/>
      <c r="N895" s="14"/>
      <c r="O895" s="14"/>
      <c r="P895" s="13"/>
    </row>
    <row r="896" spans="2:16" ht="12.75" hidden="1" customHeight="1" x14ac:dyDescent="0.3">
      <c r="B896" s="13"/>
      <c r="C896" s="14"/>
      <c r="D896" s="14"/>
      <c r="E896" s="15" t="str">
        <f t="shared" si="32"/>
        <v/>
      </c>
      <c r="F896" s="18"/>
      <c r="G896" s="14"/>
      <c r="H896" s="14"/>
      <c r="I896" s="13"/>
      <c r="J896" s="14"/>
      <c r="K896" s="14"/>
      <c r="L896" s="15" t="str">
        <f t="shared" si="33"/>
        <v/>
      </c>
      <c r="M896" s="18"/>
      <c r="N896" s="14"/>
      <c r="O896" s="14"/>
      <c r="P896" s="13"/>
    </row>
    <row r="897" spans="2:16" ht="12.75" hidden="1" customHeight="1" x14ac:dyDescent="0.3">
      <c r="B897" s="13"/>
      <c r="C897" s="14"/>
      <c r="D897" s="14"/>
      <c r="E897" s="15" t="str">
        <f t="shared" si="32"/>
        <v/>
      </c>
      <c r="F897" s="18"/>
      <c r="G897" s="14"/>
      <c r="H897" s="14"/>
      <c r="I897" s="13"/>
      <c r="J897" s="14"/>
      <c r="K897" s="14"/>
      <c r="L897" s="15" t="str">
        <f t="shared" si="33"/>
        <v/>
      </c>
      <c r="M897" s="18"/>
      <c r="N897" s="14"/>
      <c r="O897" s="14"/>
      <c r="P897" s="13"/>
    </row>
    <row r="898" spans="2:16" ht="12.75" hidden="1" customHeight="1" x14ac:dyDescent="0.3">
      <c r="B898" s="13"/>
      <c r="C898" s="14"/>
      <c r="D898" s="14"/>
      <c r="E898" s="15" t="str">
        <f t="shared" si="32"/>
        <v/>
      </c>
      <c r="F898" s="18"/>
      <c r="G898" s="14"/>
      <c r="H898" s="14"/>
      <c r="I898" s="13"/>
      <c r="J898" s="14"/>
      <c r="K898" s="14"/>
      <c r="L898" s="15" t="str">
        <f t="shared" si="33"/>
        <v/>
      </c>
      <c r="M898" s="18"/>
      <c r="N898" s="14"/>
      <c r="O898" s="14"/>
      <c r="P898" s="13"/>
    </row>
    <row r="899" spans="2:16" ht="12.75" hidden="1" customHeight="1" x14ac:dyDescent="0.3">
      <c r="B899" s="13"/>
      <c r="C899" s="14"/>
      <c r="D899" s="14"/>
      <c r="E899" s="15" t="str">
        <f t="shared" si="32"/>
        <v/>
      </c>
      <c r="F899" s="18"/>
      <c r="G899" s="14"/>
      <c r="H899" s="14"/>
      <c r="I899" s="13"/>
      <c r="J899" s="14"/>
      <c r="K899" s="14"/>
      <c r="L899" s="15" t="str">
        <f t="shared" si="33"/>
        <v/>
      </c>
      <c r="M899" s="18"/>
      <c r="N899" s="14"/>
      <c r="O899" s="14"/>
      <c r="P899" s="13"/>
    </row>
    <row r="900" spans="2:16" ht="12.75" hidden="1" customHeight="1" x14ac:dyDescent="0.3">
      <c r="B900" s="13"/>
      <c r="C900" s="14"/>
      <c r="D900" s="14"/>
      <c r="E900" s="15" t="str">
        <f t="shared" si="32"/>
        <v/>
      </c>
      <c r="F900" s="18"/>
      <c r="G900" s="14"/>
      <c r="H900" s="14"/>
      <c r="I900" s="13"/>
      <c r="J900" s="14"/>
      <c r="K900" s="14"/>
      <c r="L900" s="15" t="str">
        <f t="shared" si="33"/>
        <v/>
      </c>
      <c r="M900" s="18"/>
      <c r="N900" s="14"/>
      <c r="O900" s="14"/>
      <c r="P900" s="13"/>
    </row>
    <row r="901" spans="2:16" ht="12.75" hidden="1" customHeight="1" x14ac:dyDescent="0.3">
      <c r="B901" s="13"/>
      <c r="C901" s="14"/>
      <c r="D901" s="14"/>
      <c r="E901" s="15" t="str">
        <f t="shared" si="32"/>
        <v/>
      </c>
      <c r="F901" s="18"/>
      <c r="G901" s="14"/>
      <c r="H901" s="14"/>
      <c r="I901" s="13"/>
      <c r="J901" s="14"/>
      <c r="K901" s="14"/>
      <c r="L901" s="15" t="str">
        <f t="shared" si="33"/>
        <v/>
      </c>
      <c r="M901" s="18"/>
      <c r="N901" s="14"/>
      <c r="O901" s="14"/>
      <c r="P901" s="13"/>
    </row>
    <row r="902" spans="2:16" ht="12.75" hidden="1" customHeight="1" x14ac:dyDescent="0.3">
      <c r="B902" s="13"/>
      <c r="C902" s="14"/>
      <c r="D902" s="14"/>
      <c r="E902" s="15" t="str">
        <f t="shared" si="32"/>
        <v/>
      </c>
      <c r="F902" s="18"/>
      <c r="G902" s="14"/>
      <c r="H902" s="14"/>
      <c r="I902" s="13"/>
      <c r="J902" s="14"/>
      <c r="K902" s="14"/>
      <c r="L902" s="15" t="str">
        <f t="shared" si="33"/>
        <v/>
      </c>
      <c r="M902" s="18"/>
      <c r="N902" s="14"/>
      <c r="O902" s="14"/>
      <c r="P902" s="13"/>
    </row>
    <row r="903" spans="2:16" ht="12.75" hidden="1" customHeight="1" x14ac:dyDescent="0.3">
      <c r="B903" s="13"/>
      <c r="C903" s="14"/>
      <c r="D903" s="14"/>
      <c r="E903" s="15" t="str">
        <f t="shared" si="32"/>
        <v/>
      </c>
      <c r="F903" s="18"/>
      <c r="G903" s="14"/>
      <c r="H903" s="14"/>
      <c r="I903" s="13"/>
      <c r="J903" s="14"/>
      <c r="K903" s="14"/>
      <c r="L903" s="15" t="str">
        <f t="shared" si="33"/>
        <v/>
      </c>
      <c r="M903" s="18"/>
      <c r="N903" s="14"/>
      <c r="O903" s="14"/>
      <c r="P903" s="13"/>
    </row>
    <row r="904" spans="2:16" ht="12.75" hidden="1" customHeight="1" x14ac:dyDescent="0.3">
      <c r="B904" s="13"/>
      <c r="C904" s="14"/>
      <c r="D904" s="14"/>
      <c r="E904" s="15" t="str">
        <f t="shared" si="32"/>
        <v/>
      </c>
      <c r="F904" s="18"/>
      <c r="G904" s="14"/>
      <c r="H904" s="14"/>
      <c r="I904" s="13"/>
      <c r="J904" s="14"/>
      <c r="K904" s="14"/>
      <c r="L904" s="15" t="str">
        <f t="shared" si="33"/>
        <v/>
      </c>
      <c r="M904" s="18"/>
      <c r="N904" s="14"/>
      <c r="O904" s="14"/>
      <c r="P904" s="13"/>
    </row>
    <row r="905" spans="2:16" ht="12.75" hidden="1" customHeight="1" x14ac:dyDescent="0.3">
      <c r="B905" s="13"/>
      <c r="C905" s="14"/>
      <c r="D905" s="14"/>
      <c r="E905" s="15" t="str">
        <f t="shared" si="32"/>
        <v/>
      </c>
      <c r="F905" s="18"/>
      <c r="G905" s="14"/>
      <c r="H905" s="14"/>
      <c r="I905" s="13"/>
      <c r="J905" s="14"/>
      <c r="K905" s="14"/>
      <c r="L905" s="15" t="str">
        <f t="shared" si="33"/>
        <v/>
      </c>
      <c r="M905" s="18"/>
      <c r="N905" s="14"/>
      <c r="O905" s="14"/>
      <c r="P905" s="13"/>
    </row>
    <row r="906" spans="2:16" ht="12.75" hidden="1" customHeight="1" x14ac:dyDescent="0.3">
      <c r="B906" s="13"/>
      <c r="C906" s="14"/>
      <c r="D906" s="14"/>
      <c r="E906" s="15" t="str">
        <f t="shared" si="32"/>
        <v/>
      </c>
      <c r="F906" s="18"/>
      <c r="G906" s="14"/>
      <c r="H906" s="14"/>
      <c r="I906" s="13"/>
      <c r="J906" s="14"/>
      <c r="K906" s="14"/>
      <c r="L906" s="15" t="str">
        <f t="shared" si="33"/>
        <v/>
      </c>
      <c r="M906" s="18"/>
      <c r="N906" s="14"/>
      <c r="O906" s="14"/>
      <c r="P906" s="13"/>
    </row>
    <row r="907" spans="2:16" ht="12.75" hidden="1" customHeight="1" x14ac:dyDescent="0.3">
      <c r="B907" s="13"/>
      <c r="C907" s="14"/>
      <c r="D907" s="14"/>
      <c r="E907" s="15" t="str">
        <f t="shared" si="32"/>
        <v/>
      </c>
      <c r="F907" s="18"/>
      <c r="G907" s="14"/>
      <c r="H907" s="14"/>
      <c r="I907" s="13"/>
      <c r="J907" s="14"/>
      <c r="K907" s="14"/>
      <c r="L907" s="15" t="str">
        <f t="shared" si="33"/>
        <v/>
      </c>
      <c r="M907" s="18"/>
      <c r="N907" s="14"/>
      <c r="O907" s="14"/>
      <c r="P907" s="13"/>
    </row>
    <row r="908" spans="2:16" ht="12.75" hidden="1" customHeight="1" x14ac:dyDescent="0.3">
      <c r="B908" s="13"/>
      <c r="C908" s="14"/>
      <c r="D908" s="14"/>
      <c r="E908" s="15" t="str">
        <f t="shared" si="32"/>
        <v/>
      </c>
      <c r="F908" s="18"/>
      <c r="G908" s="14"/>
      <c r="H908" s="14"/>
      <c r="I908" s="13"/>
      <c r="J908" s="14"/>
      <c r="K908" s="14"/>
      <c r="L908" s="15" t="str">
        <f t="shared" si="33"/>
        <v/>
      </c>
      <c r="M908" s="18"/>
      <c r="N908" s="14"/>
      <c r="O908" s="14"/>
      <c r="P908" s="13"/>
    </row>
    <row r="909" spans="2:16" ht="12.75" hidden="1" customHeight="1" x14ac:dyDescent="0.3">
      <c r="B909" s="13"/>
      <c r="C909" s="14"/>
      <c r="D909" s="14"/>
      <c r="E909" s="15" t="str">
        <f t="shared" si="32"/>
        <v/>
      </c>
      <c r="F909" s="18"/>
      <c r="G909" s="14"/>
      <c r="H909" s="14"/>
      <c r="I909" s="13"/>
      <c r="J909" s="14"/>
      <c r="K909" s="14"/>
      <c r="L909" s="15" t="str">
        <f t="shared" si="33"/>
        <v/>
      </c>
      <c r="M909" s="18"/>
      <c r="N909" s="14"/>
      <c r="O909" s="14"/>
      <c r="P909" s="13"/>
    </row>
    <row r="910" spans="2:16" ht="12.75" hidden="1" customHeight="1" x14ac:dyDescent="0.3">
      <c r="B910" s="13"/>
      <c r="C910" s="14"/>
      <c r="D910" s="14"/>
      <c r="E910" s="15" t="str">
        <f t="shared" si="32"/>
        <v/>
      </c>
      <c r="F910" s="18"/>
      <c r="G910" s="14"/>
      <c r="H910" s="14"/>
      <c r="I910" s="13"/>
      <c r="J910" s="14"/>
      <c r="K910" s="14"/>
      <c r="L910" s="15" t="str">
        <f t="shared" si="33"/>
        <v/>
      </c>
      <c r="M910" s="18"/>
      <c r="N910" s="14"/>
      <c r="O910" s="14"/>
      <c r="P910" s="13"/>
    </row>
    <row r="911" spans="2:16" ht="12.75" hidden="1" customHeight="1" x14ac:dyDescent="0.3">
      <c r="B911" s="13"/>
      <c r="C911" s="14"/>
      <c r="D911" s="14"/>
      <c r="E911" s="15" t="str">
        <f t="shared" si="32"/>
        <v/>
      </c>
      <c r="F911" s="18"/>
      <c r="G911" s="14"/>
      <c r="H911" s="14"/>
      <c r="I911" s="13"/>
      <c r="J911" s="14"/>
      <c r="K911" s="14"/>
      <c r="L911" s="15" t="str">
        <f t="shared" si="33"/>
        <v/>
      </c>
      <c r="M911" s="18"/>
      <c r="N911" s="14"/>
      <c r="O911" s="14"/>
      <c r="P911" s="13"/>
    </row>
    <row r="912" spans="2:16" ht="12.75" hidden="1" customHeight="1" x14ac:dyDescent="0.3">
      <c r="B912" s="13"/>
      <c r="C912" s="14"/>
      <c r="D912" s="14"/>
      <c r="E912" s="15" t="str">
        <f t="shared" si="32"/>
        <v/>
      </c>
      <c r="F912" s="18"/>
      <c r="G912" s="14"/>
      <c r="H912" s="14"/>
      <c r="I912" s="13"/>
      <c r="J912" s="14"/>
      <c r="K912" s="14"/>
      <c r="L912" s="15" t="str">
        <f t="shared" si="33"/>
        <v/>
      </c>
      <c r="M912" s="18"/>
      <c r="N912" s="14"/>
      <c r="O912" s="14"/>
      <c r="P912" s="13"/>
    </row>
    <row r="913" spans="2:16" ht="12.75" hidden="1" customHeight="1" x14ac:dyDescent="0.3">
      <c r="B913" s="13"/>
      <c r="C913" s="14"/>
      <c r="D913" s="14"/>
      <c r="E913" s="15" t="str">
        <f t="shared" si="32"/>
        <v/>
      </c>
      <c r="F913" s="18"/>
      <c r="G913" s="14"/>
      <c r="H913" s="14"/>
      <c r="I913" s="13"/>
      <c r="J913" s="14"/>
      <c r="K913" s="14"/>
      <c r="L913" s="15" t="str">
        <f t="shared" si="33"/>
        <v/>
      </c>
      <c r="M913" s="18"/>
      <c r="N913" s="14"/>
      <c r="O913" s="14"/>
      <c r="P913" s="13"/>
    </row>
    <row r="914" spans="2:16" ht="12.75" hidden="1" customHeight="1" x14ac:dyDescent="0.3">
      <c r="B914" s="13"/>
      <c r="C914" s="14"/>
      <c r="D914" s="14"/>
      <c r="E914" s="15" t="str">
        <f t="shared" si="32"/>
        <v/>
      </c>
      <c r="F914" s="18"/>
      <c r="G914" s="14"/>
      <c r="H914" s="14"/>
      <c r="I914" s="13"/>
      <c r="J914" s="14"/>
      <c r="K914" s="14"/>
      <c r="L914" s="15" t="str">
        <f t="shared" si="33"/>
        <v/>
      </c>
      <c r="M914" s="18"/>
      <c r="N914" s="14"/>
      <c r="O914" s="14"/>
      <c r="P914" s="13"/>
    </row>
    <row r="915" spans="2:16" ht="12.75" hidden="1" customHeight="1" x14ac:dyDescent="0.3">
      <c r="B915" s="13"/>
      <c r="C915" s="14"/>
      <c r="D915" s="14"/>
      <c r="E915" s="15" t="str">
        <f t="shared" si="32"/>
        <v/>
      </c>
      <c r="F915" s="18"/>
      <c r="G915" s="14"/>
      <c r="H915" s="14"/>
      <c r="I915" s="13"/>
      <c r="J915" s="14"/>
      <c r="K915" s="14"/>
      <c r="L915" s="15" t="str">
        <f t="shared" si="33"/>
        <v/>
      </c>
      <c r="M915" s="18"/>
      <c r="N915" s="14"/>
      <c r="O915" s="14"/>
      <c r="P915" s="13"/>
    </row>
    <row r="916" spans="2:16" ht="12.75" hidden="1" customHeight="1" x14ac:dyDescent="0.3">
      <c r="B916" s="13"/>
      <c r="C916" s="14"/>
      <c r="D916" s="14"/>
      <c r="E916" s="15" t="str">
        <f t="shared" si="32"/>
        <v/>
      </c>
      <c r="F916" s="18"/>
      <c r="G916" s="14"/>
      <c r="H916" s="14"/>
      <c r="I916" s="13"/>
      <c r="J916" s="14"/>
      <c r="K916" s="14"/>
      <c r="L916" s="15" t="str">
        <f t="shared" si="33"/>
        <v/>
      </c>
      <c r="M916" s="18"/>
      <c r="N916" s="14"/>
      <c r="O916" s="14"/>
      <c r="P916" s="13"/>
    </row>
    <row r="917" spans="2:16" ht="12.75" hidden="1" customHeight="1" x14ac:dyDescent="0.3">
      <c r="B917" s="13"/>
      <c r="C917" s="14"/>
      <c r="D917" s="14"/>
      <c r="E917" s="15" t="str">
        <f t="shared" si="32"/>
        <v/>
      </c>
      <c r="F917" s="18"/>
      <c r="G917" s="14"/>
      <c r="H917" s="14"/>
      <c r="I917" s="13"/>
      <c r="J917" s="14"/>
      <c r="K917" s="14"/>
      <c r="L917" s="15" t="str">
        <f t="shared" si="33"/>
        <v/>
      </c>
      <c r="M917" s="18"/>
      <c r="N917" s="14"/>
      <c r="O917" s="14"/>
      <c r="P917" s="13"/>
    </row>
    <row r="918" spans="2:16" ht="12.75" hidden="1" customHeight="1" x14ac:dyDescent="0.3">
      <c r="B918" s="13"/>
      <c r="C918" s="14"/>
      <c r="D918" s="14"/>
      <c r="E918" s="15" t="str">
        <f t="shared" si="32"/>
        <v/>
      </c>
      <c r="F918" s="18"/>
      <c r="G918" s="14"/>
      <c r="H918" s="14"/>
      <c r="I918" s="13"/>
      <c r="J918" s="14"/>
      <c r="K918" s="14"/>
      <c r="L918" s="15" t="str">
        <f t="shared" si="33"/>
        <v/>
      </c>
      <c r="M918" s="18"/>
      <c r="N918" s="14"/>
      <c r="O918" s="14"/>
      <c r="P918" s="13"/>
    </row>
    <row r="919" spans="2:16" ht="12.75" hidden="1" customHeight="1" x14ac:dyDescent="0.3">
      <c r="B919" s="13"/>
      <c r="C919" s="14"/>
      <c r="D919" s="14"/>
      <c r="E919" s="15" t="str">
        <f t="shared" si="32"/>
        <v/>
      </c>
      <c r="F919" s="18"/>
      <c r="G919" s="14"/>
      <c r="H919" s="14"/>
      <c r="I919" s="13"/>
      <c r="J919" s="14"/>
      <c r="K919" s="14"/>
      <c r="L919" s="15" t="str">
        <f t="shared" si="33"/>
        <v/>
      </c>
      <c r="M919" s="18"/>
      <c r="N919" s="14"/>
      <c r="O919" s="14"/>
      <c r="P919" s="13"/>
    </row>
    <row r="920" spans="2:16" ht="12.75" hidden="1" customHeight="1" x14ac:dyDescent="0.3">
      <c r="B920" s="13"/>
      <c r="C920" s="14"/>
      <c r="D920" s="14"/>
      <c r="E920" s="15" t="str">
        <f t="shared" si="32"/>
        <v/>
      </c>
      <c r="F920" s="18"/>
      <c r="G920" s="14"/>
      <c r="H920" s="14"/>
      <c r="I920" s="13"/>
      <c r="J920" s="14"/>
      <c r="K920" s="14"/>
      <c r="L920" s="15" t="str">
        <f t="shared" si="33"/>
        <v/>
      </c>
      <c r="M920" s="18"/>
      <c r="N920" s="14"/>
      <c r="O920" s="14"/>
      <c r="P920" s="13"/>
    </row>
    <row r="921" spans="2:16" ht="12.75" hidden="1" customHeight="1" x14ac:dyDescent="0.3">
      <c r="B921" s="13"/>
      <c r="C921" s="14"/>
      <c r="D921" s="14"/>
      <c r="E921" s="15" t="str">
        <f t="shared" si="32"/>
        <v/>
      </c>
      <c r="F921" s="18"/>
      <c r="G921" s="14"/>
      <c r="H921" s="14"/>
      <c r="I921" s="13"/>
      <c r="J921" s="14"/>
      <c r="K921" s="14"/>
      <c r="L921" s="15" t="str">
        <f t="shared" si="33"/>
        <v/>
      </c>
      <c r="M921" s="18"/>
      <c r="N921" s="14"/>
      <c r="O921" s="14"/>
      <c r="P921" s="13"/>
    </row>
    <row r="922" spans="2:16" ht="12.75" hidden="1" customHeight="1" x14ac:dyDescent="0.3">
      <c r="B922" s="13"/>
      <c r="C922" s="14"/>
      <c r="D922" s="14"/>
      <c r="E922" s="15" t="str">
        <f t="shared" si="32"/>
        <v/>
      </c>
      <c r="F922" s="18"/>
      <c r="G922" s="14"/>
      <c r="H922" s="14"/>
      <c r="I922" s="13"/>
      <c r="J922" s="14"/>
      <c r="K922" s="14"/>
      <c r="L922" s="15" t="str">
        <f t="shared" si="33"/>
        <v/>
      </c>
      <c r="M922" s="18"/>
      <c r="N922" s="14"/>
      <c r="O922" s="14"/>
      <c r="P922" s="13"/>
    </row>
    <row r="923" spans="2:16" ht="12.75" hidden="1" customHeight="1" x14ac:dyDescent="0.3">
      <c r="B923" s="13"/>
      <c r="C923" s="14"/>
      <c r="D923" s="14"/>
      <c r="E923" s="15" t="str">
        <f t="shared" si="32"/>
        <v/>
      </c>
      <c r="F923" s="18"/>
      <c r="G923" s="14"/>
      <c r="H923" s="14"/>
      <c r="I923" s="13"/>
      <c r="J923" s="14"/>
      <c r="K923" s="14"/>
      <c r="L923" s="15" t="str">
        <f t="shared" si="33"/>
        <v/>
      </c>
      <c r="M923" s="18"/>
      <c r="N923" s="14"/>
      <c r="O923" s="14"/>
      <c r="P923" s="13"/>
    </row>
    <row r="924" spans="2:16" ht="12.75" hidden="1" customHeight="1" x14ac:dyDescent="0.3">
      <c r="B924" s="13"/>
      <c r="C924" s="14"/>
      <c r="D924" s="14"/>
      <c r="E924" s="15" t="str">
        <f t="shared" si="32"/>
        <v/>
      </c>
      <c r="F924" s="18"/>
      <c r="G924" s="14"/>
      <c r="H924" s="14"/>
      <c r="I924" s="13"/>
      <c r="J924" s="14"/>
      <c r="K924" s="14"/>
      <c r="L924" s="15" t="str">
        <f t="shared" si="33"/>
        <v/>
      </c>
      <c r="M924" s="18"/>
      <c r="N924" s="14"/>
      <c r="O924" s="14"/>
      <c r="P924" s="13"/>
    </row>
    <row r="925" spans="2:16" ht="12.75" hidden="1" customHeight="1" x14ac:dyDescent="0.3">
      <c r="B925" s="13"/>
      <c r="C925" s="14"/>
      <c r="D925" s="14"/>
      <c r="E925" s="15" t="str">
        <f t="shared" si="32"/>
        <v/>
      </c>
      <c r="F925" s="18"/>
      <c r="G925" s="14"/>
      <c r="H925" s="14"/>
      <c r="I925" s="13"/>
      <c r="J925" s="14"/>
      <c r="K925" s="14"/>
      <c r="L925" s="15" t="str">
        <f t="shared" si="33"/>
        <v/>
      </c>
      <c r="M925" s="18"/>
      <c r="N925" s="14"/>
      <c r="O925" s="14"/>
      <c r="P925" s="13"/>
    </row>
    <row r="926" spans="2:16" ht="12.75" hidden="1" customHeight="1" x14ac:dyDescent="0.3">
      <c r="B926" s="13"/>
      <c r="C926" s="14"/>
      <c r="D926" s="14"/>
      <c r="E926" s="15" t="str">
        <f t="shared" si="32"/>
        <v/>
      </c>
      <c r="F926" s="18"/>
      <c r="G926" s="14"/>
      <c r="H926" s="14"/>
      <c r="I926" s="13"/>
      <c r="J926" s="14"/>
      <c r="K926" s="14"/>
      <c r="L926" s="15" t="str">
        <f t="shared" si="33"/>
        <v/>
      </c>
      <c r="M926" s="18"/>
      <c r="N926" s="14"/>
      <c r="O926" s="14"/>
      <c r="P926" s="13"/>
    </row>
    <row r="927" spans="2:16" ht="12.75" hidden="1" customHeight="1" x14ac:dyDescent="0.3">
      <c r="B927" s="13"/>
      <c r="C927" s="14"/>
      <c r="D927" s="14"/>
      <c r="E927" s="15" t="str">
        <f t="shared" si="32"/>
        <v/>
      </c>
      <c r="F927" s="18"/>
      <c r="G927" s="14"/>
      <c r="H927" s="14"/>
      <c r="I927" s="13"/>
      <c r="J927" s="14"/>
      <c r="K927" s="14"/>
      <c r="L927" s="15" t="str">
        <f t="shared" si="33"/>
        <v/>
      </c>
      <c r="M927" s="18"/>
      <c r="N927" s="14"/>
      <c r="O927" s="14"/>
      <c r="P927" s="13"/>
    </row>
    <row r="928" spans="2:16" ht="12.75" hidden="1" customHeight="1" x14ac:dyDescent="0.3">
      <c r="B928" s="13"/>
      <c r="C928" s="14"/>
      <c r="D928" s="14"/>
      <c r="E928" s="15" t="str">
        <f t="shared" si="32"/>
        <v/>
      </c>
      <c r="F928" s="18"/>
      <c r="G928" s="14"/>
      <c r="H928" s="14"/>
      <c r="I928" s="13"/>
      <c r="J928" s="14"/>
      <c r="K928" s="14"/>
      <c r="L928" s="15" t="str">
        <f t="shared" si="33"/>
        <v/>
      </c>
      <c r="M928" s="18"/>
      <c r="N928" s="14"/>
      <c r="O928" s="14"/>
      <c r="P928" s="13"/>
    </row>
    <row r="929" spans="2:16" ht="12.75" hidden="1" customHeight="1" x14ac:dyDescent="0.3">
      <c r="B929" s="13"/>
      <c r="C929" s="14"/>
      <c r="D929" s="14"/>
      <c r="E929" s="15" t="str">
        <f t="shared" si="32"/>
        <v/>
      </c>
      <c r="F929" s="18"/>
      <c r="G929" s="14"/>
      <c r="H929" s="14"/>
      <c r="I929" s="13"/>
      <c r="J929" s="14"/>
      <c r="K929" s="14"/>
      <c r="L929" s="15" t="str">
        <f t="shared" si="33"/>
        <v/>
      </c>
      <c r="M929" s="18"/>
      <c r="N929" s="14"/>
      <c r="O929" s="14"/>
      <c r="P929" s="13"/>
    </row>
    <row r="930" spans="2:16" ht="12.75" hidden="1" customHeight="1" x14ac:dyDescent="0.3">
      <c r="B930" s="13"/>
      <c r="C930" s="14"/>
      <c r="D930" s="14"/>
      <c r="E930" s="15" t="str">
        <f t="shared" si="32"/>
        <v/>
      </c>
      <c r="F930" s="18"/>
      <c r="G930" s="14"/>
      <c r="H930" s="14"/>
      <c r="I930" s="13"/>
      <c r="J930" s="14"/>
      <c r="K930" s="14"/>
      <c r="L930" s="15" t="str">
        <f t="shared" si="33"/>
        <v/>
      </c>
      <c r="M930" s="18"/>
      <c r="N930" s="14"/>
      <c r="O930" s="14"/>
      <c r="P930" s="13"/>
    </row>
    <row r="931" spans="2:16" ht="12.75" hidden="1" customHeight="1" x14ac:dyDescent="0.3">
      <c r="B931" s="13"/>
      <c r="C931" s="14"/>
      <c r="D931" s="14"/>
      <c r="E931" s="15" t="str">
        <f t="shared" si="32"/>
        <v/>
      </c>
      <c r="F931" s="18"/>
      <c r="G931" s="14"/>
      <c r="H931" s="14"/>
      <c r="I931" s="13"/>
      <c r="J931" s="14"/>
      <c r="K931" s="14"/>
      <c r="L931" s="15" t="str">
        <f t="shared" si="33"/>
        <v/>
      </c>
      <c r="M931" s="18"/>
      <c r="N931" s="14"/>
      <c r="O931" s="14"/>
      <c r="P931" s="13"/>
    </row>
    <row r="932" spans="2:16" ht="12.75" hidden="1" customHeight="1" x14ac:dyDescent="0.3">
      <c r="B932" s="13"/>
      <c r="C932" s="14"/>
      <c r="D932" s="14"/>
      <c r="E932" s="15" t="str">
        <f t="shared" si="32"/>
        <v/>
      </c>
      <c r="F932" s="18"/>
      <c r="G932" s="14"/>
      <c r="H932" s="14"/>
      <c r="I932" s="13"/>
      <c r="J932" s="14"/>
      <c r="K932" s="14"/>
      <c r="L932" s="15" t="str">
        <f t="shared" si="33"/>
        <v/>
      </c>
      <c r="M932" s="18"/>
      <c r="N932" s="14"/>
      <c r="O932" s="14"/>
      <c r="P932" s="13"/>
    </row>
    <row r="933" spans="2:16" ht="12.75" hidden="1" customHeight="1" x14ac:dyDescent="0.3">
      <c r="B933" s="13"/>
      <c r="C933" s="14"/>
      <c r="D933" s="14"/>
      <c r="E933" s="15" t="str">
        <f t="shared" si="32"/>
        <v/>
      </c>
      <c r="F933" s="18"/>
      <c r="G933" s="14"/>
      <c r="H933" s="14"/>
      <c r="I933" s="13"/>
      <c r="J933" s="14"/>
      <c r="K933" s="14"/>
      <c r="L933" s="15" t="str">
        <f t="shared" si="33"/>
        <v/>
      </c>
      <c r="M933" s="18"/>
      <c r="N933" s="14"/>
      <c r="O933" s="14"/>
      <c r="P933" s="13"/>
    </row>
    <row r="934" spans="2:16" ht="12.75" hidden="1" customHeight="1" x14ac:dyDescent="0.3">
      <c r="B934" s="13"/>
      <c r="C934" s="14"/>
      <c r="D934" s="14"/>
      <c r="E934" s="15" t="str">
        <f t="shared" si="32"/>
        <v/>
      </c>
      <c r="F934" s="18"/>
      <c r="G934" s="14"/>
      <c r="H934" s="14"/>
      <c r="I934" s="13"/>
      <c r="J934" s="14"/>
      <c r="K934" s="14"/>
      <c r="L934" s="15" t="str">
        <f t="shared" si="33"/>
        <v/>
      </c>
      <c r="M934" s="18"/>
      <c r="N934" s="14"/>
      <c r="O934" s="14"/>
      <c r="P934" s="13"/>
    </row>
    <row r="935" spans="2:16" ht="12.75" hidden="1" customHeight="1" x14ac:dyDescent="0.3">
      <c r="B935" s="13"/>
      <c r="C935" s="14"/>
      <c r="D935" s="14"/>
      <c r="E935" s="15" t="str">
        <f t="shared" si="32"/>
        <v/>
      </c>
      <c r="F935" s="18"/>
      <c r="G935" s="14"/>
      <c r="H935" s="14"/>
      <c r="I935" s="13"/>
      <c r="J935" s="14"/>
      <c r="K935" s="14"/>
      <c r="L935" s="15" t="str">
        <f t="shared" si="33"/>
        <v/>
      </c>
      <c r="M935" s="18"/>
      <c r="N935" s="14"/>
      <c r="O935" s="14"/>
      <c r="P935" s="13"/>
    </row>
    <row r="936" spans="2:16" ht="12.75" hidden="1" customHeight="1" x14ac:dyDescent="0.3">
      <c r="B936" s="13"/>
      <c r="C936" s="14"/>
      <c r="D936" s="14"/>
      <c r="E936" s="15" t="str">
        <f t="shared" si="32"/>
        <v/>
      </c>
      <c r="F936" s="18"/>
      <c r="G936" s="14"/>
      <c r="H936" s="14"/>
      <c r="I936" s="13"/>
      <c r="J936" s="14"/>
      <c r="K936" s="14"/>
      <c r="L936" s="15" t="str">
        <f t="shared" si="33"/>
        <v/>
      </c>
      <c r="M936" s="18"/>
      <c r="N936" s="14"/>
      <c r="O936" s="14"/>
      <c r="P936" s="13"/>
    </row>
    <row r="937" spans="2:16" ht="12.75" hidden="1" customHeight="1" x14ac:dyDescent="0.3">
      <c r="B937" s="13"/>
      <c r="C937" s="14"/>
      <c r="D937" s="14"/>
      <c r="E937" s="15" t="str">
        <f t="shared" si="32"/>
        <v/>
      </c>
      <c r="F937" s="18"/>
      <c r="G937" s="14"/>
      <c r="H937" s="14"/>
      <c r="I937" s="13"/>
      <c r="J937" s="14"/>
      <c r="K937" s="14"/>
      <c r="L937" s="15" t="str">
        <f t="shared" si="33"/>
        <v/>
      </c>
      <c r="M937" s="18"/>
      <c r="N937" s="14"/>
      <c r="O937" s="14"/>
      <c r="P937" s="13"/>
    </row>
    <row r="938" spans="2:16" ht="12.75" hidden="1" customHeight="1" x14ac:dyDescent="0.3">
      <c r="B938" s="13"/>
      <c r="C938" s="14"/>
      <c r="D938" s="14"/>
      <c r="E938" s="15" t="str">
        <f t="shared" si="32"/>
        <v/>
      </c>
      <c r="F938" s="18"/>
      <c r="G938" s="14"/>
      <c r="H938" s="14"/>
      <c r="I938" s="13"/>
      <c r="J938" s="14"/>
      <c r="K938" s="14"/>
      <c r="L938" s="15" t="str">
        <f t="shared" si="33"/>
        <v/>
      </c>
      <c r="M938" s="18"/>
      <c r="N938" s="14"/>
      <c r="O938" s="14"/>
      <c r="P938" s="13"/>
    </row>
    <row r="939" spans="2:16" ht="12.75" hidden="1" customHeight="1" x14ac:dyDescent="0.3">
      <c r="B939" s="13"/>
      <c r="C939" s="14"/>
      <c r="D939" s="14"/>
      <c r="E939" s="15" t="str">
        <f t="shared" si="32"/>
        <v/>
      </c>
      <c r="F939" s="18"/>
      <c r="G939" s="14"/>
      <c r="H939" s="14"/>
      <c r="I939" s="13"/>
      <c r="J939" s="14"/>
      <c r="K939" s="14"/>
      <c r="L939" s="15" t="str">
        <f t="shared" si="33"/>
        <v/>
      </c>
      <c r="M939" s="18"/>
      <c r="N939" s="14"/>
      <c r="O939" s="14"/>
      <c r="P939" s="13"/>
    </row>
    <row r="940" spans="2:16" ht="12.75" hidden="1" customHeight="1" x14ac:dyDescent="0.3">
      <c r="B940" s="13"/>
      <c r="C940" s="14"/>
      <c r="D940" s="14"/>
      <c r="E940" s="15" t="str">
        <f t="shared" si="32"/>
        <v/>
      </c>
      <c r="F940" s="18"/>
      <c r="G940" s="14"/>
      <c r="H940" s="14"/>
      <c r="I940" s="13"/>
      <c r="J940" s="14"/>
      <c r="K940" s="14"/>
      <c r="L940" s="15" t="str">
        <f t="shared" si="33"/>
        <v/>
      </c>
      <c r="M940" s="18"/>
      <c r="N940" s="14"/>
      <c r="O940" s="14"/>
      <c r="P940" s="13"/>
    </row>
    <row r="941" spans="2:16" ht="12.75" hidden="1" customHeight="1" x14ac:dyDescent="0.3">
      <c r="B941" s="13"/>
      <c r="C941" s="14"/>
      <c r="D941" s="14"/>
      <c r="E941" s="15" t="str">
        <f t="shared" si="32"/>
        <v/>
      </c>
      <c r="F941" s="18"/>
      <c r="G941" s="14"/>
      <c r="H941" s="14"/>
      <c r="I941" s="13"/>
      <c r="J941" s="14"/>
      <c r="K941" s="14"/>
      <c r="L941" s="15" t="str">
        <f t="shared" si="33"/>
        <v/>
      </c>
      <c r="M941" s="18"/>
      <c r="N941" s="14"/>
      <c r="O941" s="14"/>
      <c r="P941" s="13"/>
    </row>
    <row r="942" spans="2:16" ht="12.75" hidden="1" customHeight="1" x14ac:dyDescent="0.3">
      <c r="B942" s="13"/>
      <c r="C942" s="14"/>
      <c r="D942" s="14"/>
      <c r="E942" s="15" t="str">
        <f t="shared" si="32"/>
        <v/>
      </c>
      <c r="F942" s="18"/>
      <c r="G942" s="14"/>
      <c r="H942" s="14"/>
      <c r="I942" s="13"/>
      <c r="J942" s="14"/>
      <c r="K942" s="14"/>
      <c r="L942" s="15" t="str">
        <f t="shared" si="33"/>
        <v/>
      </c>
      <c r="M942" s="18"/>
      <c r="N942" s="14"/>
      <c r="O942" s="14"/>
      <c r="P942" s="13"/>
    </row>
    <row r="943" spans="2:16" ht="12.75" hidden="1" customHeight="1" x14ac:dyDescent="0.3">
      <c r="B943" s="13"/>
      <c r="C943" s="14"/>
      <c r="D943" s="14"/>
      <c r="E943" s="15" t="str">
        <f t="shared" si="32"/>
        <v/>
      </c>
      <c r="F943" s="18"/>
      <c r="G943" s="14"/>
      <c r="H943" s="14"/>
      <c r="I943" s="13"/>
      <c r="J943" s="14"/>
      <c r="K943" s="14"/>
      <c r="L943" s="15" t="str">
        <f t="shared" si="33"/>
        <v/>
      </c>
      <c r="M943" s="18"/>
      <c r="N943" s="14"/>
      <c r="O943" s="14"/>
      <c r="P943" s="13"/>
    </row>
    <row r="944" spans="2:16" ht="12.75" hidden="1" customHeight="1" x14ac:dyDescent="0.3">
      <c r="B944" s="13"/>
      <c r="C944" s="14"/>
      <c r="D944" s="14"/>
      <c r="E944" s="15" t="str">
        <f t="shared" si="32"/>
        <v/>
      </c>
      <c r="F944" s="18"/>
      <c r="G944" s="14"/>
      <c r="H944" s="14"/>
      <c r="I944" s="13"/>
      <c r="J944" s="14"/>
      <c r="K944" s="14"/>
      <c r="L944" s="15" t="str">
        <f t="shared" si="33"/>
        <v/>
      </c>
      <c r="M944" s="18"/>
      <c r="N944" s="14"/>
      <c r="O944" s="14"/>
      <c r="P944" s="13"/>
    </row>
    <row r="945" spans="2:16" ht="12.75" hidden="1" customHeight="1" x14ac:dyDescent="0.3">
      <c r="B945" s="13"/>
      <c r="C945" s="14"/>
      <c r="D945" s="14"/>
      <c r="E945" s="15" t="str">
        <f t="shared" si="32"/>
        <v/>
      </c>
      <c r="F945" s="18"/>
      <c r="G945" s="14"/>
      <c r="H945" s="14"/>
      <c r="I945" s="13"/>
      <c r="J945" s="14"/>
      <c r="K945" s="14"/>
      <c r="L945" s="15" t="str">
        <f t="shared" si="33"/>
        <v/>
      </c>
      <c r="M945" s="18"/>
      <c r="N945" s="14"/>
      <c r="O945" s="14"/>
      <c r="P945" s="13"/>
    </row>
    <row r="946" spans="2:16" ht="12.75" hidden="1" customHeight="1" x14ac:dyDescent="0.3">
      <c r="B946" s="13"/>
      <c r="C946" s="14"/>
      <c r="D946" s="14"/>
      <c r="E946" s="15" t="str">
        <f t="shared" si="32"/>
        <v/>
      </c>
      <c r="F946" s="18"/>
      <c r="G946" s="14"/>
      <c r="H946" s="14"/>
      <c r="I946" s="13"/>
      <c r="J946" s="14"/>
      <c r="K946" s="14"/>
      <c r="L946" s="15" t="str">
        <f t="shared" si="33"/>
        <v/>
      </c>
      <c r="M946" s="18"/>
      <c r="N946" s="14"/>
      <c r="O946" s="14"/>
      <c r="P946" s="13"/>
    </row>
    <row r="947" spans="2:16" ht="12.75" hidden="1" customHeight="1" x14ac:dyDescent="0.3">
      <c r="B947" s="13"/>
      <c r="C947" s="14"/>
      <c r="D947" s="14"/>
      <c r="E947" s="15" t="str">
        <f t="shared" si="32"/>
        <v/>
      </c>
      <c r="F947" s="18"/>
      <c r="G947" s="14"/>
      <c r="H947" s="14"/>
      <c r="I947" s="13"/>
      <c r="J947" s="14"/>
      <c r="K947" s="14"/>
      <c r="L947" s="15" t="str">
        <f t="shared" si="33"/>
        <v/>
      </c>
      <c r="M947" s="18"/>
      <c r="N947" s="14"/>
      <c r="O947" s="14"/>
      <c r="P947" s="13"/>
    </row>
    <row r="948" spans="2:16" ht="12.75" hidden="1" customHeight="1" x14ac:dyDescent="0.3">
      <c r="B948" s="13"/>
      <c r="C948" s="14"/>
      <c r="D948" s="14"/>
      <c r="E948" s="15" t="str">
        <f t="shared" si="32"/>
        <v/>
      </c>
      <c r="F948" s="18"/>
      <c r="G948" s="14"/>
      <c r="H948" s="14"/>
      <c r="I948" s="13"/>
      <c r="J948" s="14"/>
      <c r="K948" s="14"/>
      <c r="L948" s="15" t="str">
        <f t="shared" si="33"/>
        <v/>
      </c>
      <c r="M948" s="18"/>
      <c r="N948" s="14"/>
      <c r="O948" s="14"/>
      <c r="P948" s="13"/>
    </row>
    <row r="949" spans="2:16" ht="12.75" hidden="1" customHeight="1" x14ac:dyDescent="0.3">
      <c r="B949" s="13"/>
      <c r="C949" s="14"/>
      <c r="D949" s="14"/>
      <c r="E949" s="15" t="str">
        <f t="shared" si="32"/>
        <v/>
      </c>
      <c r="F949" s="18"/>
      <c r="G949" s="14"/>
      <c r="H949" s="14"/>
      <c r="I949" s="13"/>
      <c r="J949" s="14"/>
      <c r="K949" s="14"/>
      <c r="L949" s="15" t="str">
        <f t="shared" si="33"/>
        <v/>
      </c>
      <c r="M949" s="18"/>
      <c r="N949" s="14"/>
      <c r="O949" s="14"/>
      <c r="P949" s="13"/>
    </row>
    <row r="950" spans="2:16" ht="12.75" hidden="1" customHeight="1" x14ac:dyDescent="0.3">
      <c r="B950" s="13"/>
      <c r="C950" s="14"/>
      <c r="D950" s="14"/>
      <c r="E950" s="15" t="str">
        <f t="shared" si="32"/>
        <v/>
      </c>
      <c r="F950" s="18"/>
      <c r="G950" s="14"/>
      <c r="H950" s="14"/>
      <c r="I950" s="13"/>
      <c r="J950" s="14"/>
      <c r="K950" s="14"/>
      <c r="L950" s="15" t="str">
        <f t="shared" si="33"/>
        <v/>
      </c>
      <c r="M950" s="18"/>
      <c r="N950" s="14"/>
      <c r="O950" s="14"/>
      <c r="P950" s="13"/>
    </row>
    <row r="951" spans="2:16" ht="12.75" hidden="1" customHeight="1" x14ac:dyDescent="0.3">
      <c r="B951" s="13"/>
      <c r="C951" s="14"/>
      <c r="D951" s="14"/>
      <c r="E951" s="15" t="str">
        <f t="shared" si="32"/>
        <v/>
      </c>
      <c r="F951" s="18"/>
      <c r="G951" s="14"/>
      <c r="H951" s="14"/>
      <c r="I951" s="13"/>
      <c r="J951" s="14"/>
      <c r="K951" s="14"/>
      <c r="L951" s="15" t="str">
        <f t="shared" si="33"/>
        <v/>
      </c>
      <c r="M951" s="18"/>
      <c r="N951" s="14"/>
      <c r="O951" s="14"/>
      <c r="P951" s="13"/>
    </row>
    <row r="952" spans="2:16" ht="12.75" hidden="1" customHeight="1" x14ac:dyDescent="0.3">
      <c r="B952" s="13"/>
      <c r="C952" s="14"/>
      <c r="D952" s="14"/>
      <c r="E952" s="15" t="str">
        <f t="shared" si="32"/>
        <v/>
      </c>
      <c r="F952" s="18"/>
      <c r="G952" s="14"/>
      <c r="H952" s="14"/>
      <c r="I952" s="13"/>
      <c r="J952" s="14"/>
      <c r="K952" s="14"/>
      <c r="L952" s="15" t="str">
        <f t="shared" si="33"/>
        <v/>
      </c>
      <c r="M952" s="18"/>
      <c r="N952" s="14"/>
      <c r="O952" s="14"/>
      <c r="P952" s="13"/>
    </row>
    <row r="953" spans="2:16" ht="12.75" hidden="1" customHeight="1" x14ac:dyDescent="0.3">
      <c r="B953" s="13"/>
      <c r="C953" s="14"/>
      <c r="D953" s="14"/>
      <c r="E953" s="15" t="str">
        <f t="shared" si="32"/>
        <v/>
      </c>
      <c r="F953" s="18"/>
      <c r="G953" s="14"/>
      <c r="H953" s="14"/>
      <c r="I953" s="13"/>
      <c r="J953" s="14"/>
      <c r="K953" s="14"/>
      <c r="L953" s="15" t="str">
        <f t="shared" si="33"/>
        <v/>
      </c>
      <c r="M953" s="18"/>
      <c r="N953" s="14"/>
      <c r="O953" s="14"/>
      <c r="P953" s="13"/>
    </row>
    <row r="954" spans="2:16" ht="12.75" hidden="1" customHeight="1" x14ac:dyDescent="0.3">
      <c r="B954" s="13"/>
      <c r="C954" s="14"/>
      <c r="D954" s="14"/>
      <c r="E954" s="15" t="str">
        <f t="shared" si="32"/>
        <v/>
      </c>
      <c r="F954" s="18"/>
      <c r="G954" s="14"/>
      <c r="H954" s="14"/>
      <c r="I954" s="13"/>
      <c r="J954" s="14"/>
      <c r="K954" s="14"/>
      <c r="L954" s="15" t="str">
        <f t="shared" si="33"/>
        <v/>
      </c>
      <c r="M954" s="18"/>
      <c r="N954" s="14"/>
      <c r="O954" s="14"/>
      <c r="P954" s="13"/>
    </row>
    <row r="955" spans="2:16" ht="12.75" hidden="1" customHeight="1" x14ac:dyDescent="0.3">
      <c r="B955" s="13"/>
      <c r="C955" s="14"/>
      <c r="D955" s="14"/>
      <c r="E955" s="15" t="str">
        <f t="shared" si="32"/>
        <v/>
      </c>
      <c r="F955" s="18"/>
      <c r="G955" s="14"/>
      <c r="H955" s="14"/>
      <c r="I955" s="13"/>
      <c r="J955" s="14"/>
      <c r="K955" s="14"/>
      <c r="L955" s="15" t="str">
        <f t="shared" si="33"/>
        <v/>
      </c>
      <c r="M955" s="18"/>
      <c r="N955" s="14"/>
      <c r="O955" s="14"/>
      <c r="P955" s="13"/>
    </row>
    <row r="956" spans="2:16" ht="12.75" hidden="1" customHeight="1" x14ac:dyDescent="0.3">
      <c r="B956" s="13"/>
      <c r="C956" s="14"/>
      <c r="D956" s="14"/>
      <c r="E956" s="15" t="str">
        <f t="shared" ref="E956:E1078" si="34">IF(D956="","",-PMT(D$2/1200,H$2,F$2))</f>
        <v/>
      </c>
      <c r="F956" s="18"/>
      <c r="G956" s="14"/>
      <c r="H956" s="14"/>
      <c r="I956" s="13"/>
      <c r="J956" s="14"/>
      <c r="K956" s="14"/>
      <c r="L956" s="15" t="str">
        <f t="shared" ref="L956:L1078" si="35">IF(K956="","",-PMT(K$2/1200,O$2,M$2))</f>
        <v/>
      </c>
      <c r="M956" s="18"/>
      <c r="N956" s="14"/>
      <c r="O956" s="14"/>
      <c r="P956" s="13"/>
    </row>
    <row r="957" spans="2:16" ht="12.75" hidden="1" customHeight="1" x14ac:dyDescent="0.3">
      <c r="B957" s="13"/>
      <c r="C957" s="14"/>
      <c r="D957" s="14"/>
      <c r="E957" s="15" t="str">
        <f t="shared" si="34"/>
        <v/>
      </c>
      <c r="F957" s="18"/>
      <c r="G957" s="14"/>
      <c r="H957" s="14"/>
      <c r="I957" s="13"/>
      <c r="J957" s="14"/>
      <c r="K957" s="14"/>
      <c r="L957" s="15" t="str">
        <f t="shared" si="35"/>
        <v/>
      </c>
      <c r="M957" s="18"/>
      <c r="N957" s="14"/>
      <c r="O957" s="14"/>
      <c r="P957" s="13"/>
    </row>
    <row r="958" spans="2:16" ht="12.75" hidden="1" customHeight="1" x14ac:dyDescent="0.3">
      <c r="B958" s="13"/>
      <c r="C958" s="14"/>
      <c r="D958" s="14"/>
      <c r="E958" s="15" t="str">
        <f t="shared" si="34"/>
        <v/>
      </c>
      <c r="F958" s="18"/>
      <c r="G958" s="14"/>
      <c r="H958" s="14"/>
      <c r="I958" s="13"/>
      <c r="J958" s="14"/>
      <c r="K958" s="14"/>
      <c r="L958" s="15" t="str">
        <f t="shared" si="35"/>
        <v/>
      </c>
      <c r="M958" s="18"/>
      <c r="N958" s="14"/>
      <c r="O958" s="14"/>
      <c r="P958" s="13"/>
    </row>
    <row r="959" spans="2:16" ht="12.75" hidden="1" customHeight="1" x14ac:dyDescent="0.3">
      <c r="B959" s="13"/>
      <c r="C959" s="14"/>
      <c r="D959" s="14"/>
      <c r="E959" s="15" t="str">
        <f t="shared" si="34"/>
        <v/>
      </c>
      <c r="F959" s="18"/>
      <c r="G959" s="14"/>
      <c r="H959" s="14"/>
      <c r="I959" s="13"/>
      <c r="J959" s="14"/>
      <c r="K959" s="14"/>
      <c r="L959" s="15" t="str">
        <f t="shared" si="35"/>
        <v/>
      </c>
      <c r="M959" s="18"/>
      <c r="N959" s="14"/>
      <c r="O959" s="14"/>
      <c r="P959" s="13"/>
    </row>
    <row r="960" spans="2:16" ht="12.75" hidden="1" customHeight="1" x14ac:dyDescent="0.3">
      <c r="B960" s="13"/>
      <c r="C960" s="14"/>
      <c r="D960" s="14"/>
      <c r="E960" s="15" t="str">
        <f t="shared" si="34"/>
        <v/>
      </c>
      <c r="F960" s="18"/>
      <c r="G960" s="14"/>
      <c r="H960" s="14"/>
      <c r="I960" s="13"/>
      <c r="J960" s="14"/>
      <c r="K960" s="14"/>
      <c r="L960" s="15" t="str">
        <f t="shared" si="35"/>
        <v/>
      </c>
      <c r="M960" s="18"/>
      <c r="N960" s="14"/>
      <c r="O960" s="14"/>
      <c r="P960" s="13"/>
    </row>
    <row r="961" spans="2:16" ht="12.75" hidden="1" customHeight="1" x14ac:dyDescent="0.3">
      <c r="B961" s="13"/>
      <c r="C961" s="14"/>
      <c r="D961" s="14"/>
      <c r="E961" s="15" t="str">
        <f t="shared" si="34"/>
        <v/>
      </c>
      <c r="F961" s="18"/>
      <c r="G961" s="14"/>
      <c r="H961" s="14"/>
      <c r="I961" s="13"/>
      <c r="J961" s="14"/>
      <c r="K961" s="14"/>
      <c r="L961" s="15" t="str">
        <f t="shared" si="35"/>
        <v/>
      </c>
      <c r="M961" s="18"/>
      <c r="N961" s="14"/>
      <c r="O961" s="14"/>
      <c r="P961" s="13"/>
    </row>
    <row r="962" spans="2:16" ht="12.75" hidden="1" customHeight="1" x14ac:dyDescent="0.3">
      <c r="B962" s="13"/>
      <c r="C962" s="14"/>
      <c r="D962" s="14"/>
      <c r="E962" s="15" t="str">
        <f t="shared" si="34"/>
        <v/>
      </c>
      <c r="F962" s="18"/>
      <c r="G962" s="14"/>
      <c r="H962" s="14"/>
      <c r="I962" s="13"/>
      <c r="J962" s="14"/>
      <c r="K962" s="14"/>
      <c r="L962" s="15" t="str">
        <f t="shared" si="35"/>
        <v/>
      </c>
      <c r="M962" s="18"/>
      <c r="N962" s="14"/>
      <c r="O962" s="14"/>
      <c r="P962" s="13"/>
    </row>
    <row r="963" spans="2:16" ht="12.75" hidden="1" customHeight="1" x14ac:dyDescent="0.3">
      <c r="B963" s="13"/>
      <c r="C963" s="14"/>
      <c r="D963" s="14"/>
      <c r="E963" s="15" t="str">
        <f t="shared" si="34"/>
        <v/>
      </c>
      <c r="F963" s="18"/>
      <c r="G963" s="14"/>
      <c r="H963" s="14"/>
      <c r="I963" s="13"/>
      <c r="J963" s="14"/>
      <c r="K963" s="14"/>
      <c r="L963" s="15" t="str">
        <f t="shared" si="35"/>
        <v/>
      </c>
      <c r="M963" s="18"/>
      <c r="N963" s="14"/>
      <c r="O963" s="14"/>
      <c r="P963" s="13"/>
    </row>
    <row r="964" spans="2:16" ht="12.75" hidden="1" customHeight="1" x14ac:dyDescent="0.3">
      <c r="B964" s="13"/>
      <c r="C964" s="14"/>
      <c r="D964" s="14"/>
      <c r="E964" s="15" t="str">
        <f t="shared" si="34"/>
        <v/>
      </c>
      <c r="F964" s="18"/>
      <c r="G964" s="14"/>
      <c r="H964" s="14"/>
      <c r="I964" s="13"/>
      <c r="J964" s="14"/>
      <c r="K964" s="14"/>
      <c r="L964" s="15" t="str">
        <f t="shared" si="35"/>
        <v/>
      </c>
      <c r="M964" s="18"/>
      <c r="N964" s="14"/>
      <c r="O964" s="14"/>
      <c r="P964" s="13"/>
    </row>
    <row r="965" spans="2:16" ht="12.75" hidden="1" customHeight="1" x14ac:dyDescent="0.3">
      <c r="B965" s="13"/>
      <c r="C965" s="14"/>
      <c r="D965" s="14"/>
      <c r="E965" s="15" t="str">
        <f t="shared" si="34"/>
        <v/>
      </c>
      <c r="F965" s="18"/>
      <c r="G965" s="14"/>
      <c r="H965" s="14"/>
      <c r="I965" s="13"/>
      <c r="J965" s="14"/>
      <c r="K965" s="14"/>
      <c r="L965" s="15" t="str">
        <f t="shared" si="35"/>
        <v/>
      </c>
      <c r="M965" s="18"/>
      <c r="N965" s="14"/>
      <c r="O965" s="14"/>
      <c r="P965" s="13"/>
    </row>
    <row r="966" spans="2:16" ht="12.75" hidden="1" customHeight="1" x14ac:dyDescent="0.3">
      <c r="B966" s="13"/>
      <c r="C966" s="14"/>
      <c r="D966" s="14"/>
      <c r="E966" s="15" t="str">
        <f t="shared" si="34"/>
        <v/>
      </c>
      <c r="F966" s="18"/>
      <c r="G966" s="14"/>
      <c r="H966" s="14"/>
      <c r="I966" s="13"/>
      <c r="J966" s="14"/>
      <c r="K966" s="14"/>
      <c r="L966" s="15" t="str">
        <f t="shared" si="35"/>
        <v/>
      </c>
      <c r="M966" s="18"/>
      <c r="N966" s="14"/>
      <c r="O966" s="14"/>
      <c r="P966" s="13"/>
    </row>
    <row r="967" spans="2:16" ht="12.75" hidden="1" customHeight="1" x14ac:dyDescent="0.3">
      <c r="B967" s="13"/>
      <c r="C967" s="14"/>
      <c r="D967" s="14"/>
      <c r="E967" s="15" t="str">
        <f t="shared" si="34"/>
        <v/>
      </c>
      <c r="F967" s="18"/>
      <c r="G967" s="14"/>
      <c r="H967" s="14"/>
      <c r="I967" s="13"/>
      <c r="J967" s="14"/>
      <c r="K967" s="14"/>
      <c r="L967" s="15" t="str">
        <f t="shared" si="35"/>
        <v/>
      </c>
      <c r="M967" s="18"/>
      <c r="N967" s="14"/>
      <c r="O967" s="14"/>
      <c r="P967" s="13"/>
    </row>
    <row r="968" spans="2:16" ht="12.75" hidden="1" customHeight="1" x14ac:dyDescent="0.3">
      <c r="B968" s="13"/>
      <c r="C968" s="14"/>
      <c r="D968" s="14"/>
      <c r="E968" s="15" t="str">
        <f t="shared" si="34"/>
        <v/>
      </c>
      <c r="F968" s="18"/>
      <c r="G968" s="14"/>
      <c r="H968" s="14"/>
      <c r="I968" s="13"/>
      <c r="J968" s="14"/>
      <c r="K968" s="14"/>
      <c r="L968" s="15" t="str">
        <f t="shared" si="35"/>
        <v/>
      </c>
      <c r="M968" s="18"/>
      <c r="N968" s="14"/>
      <c r="O968" s="14"/>
      <c r="P968" s="13"/>
    </row>
    <row r="969" spans="2:16" ht="12.75" hidden="1" customHeight="1" x14ac:dyDescent="0.3">
      <c r="B969" s="13"/>
      <c r="C969" s="14"/>
      <c r="D969" s="14"/>
      <c r="E969" s="15" t="str">
        <f t="shared" si="34"/>
        <v/>
      </c>
      <c r="F969" s="18"/>
      <c r="G969" s="14"/>
      <c r="H969" s="14"/>
      <c r="I969" s="13"/>
      <c r="J969" s="14"/>
      <c r="K969" s="14"/>
      <c r="L969" s="15" t="str">
        <f t="shared" si="35"/>
        <v/>
      </c>
      <c r="M969" s="18"/>
      <c r="N969" s="14"/>
      <c r="O969" s="14"/>
      <c r="P969" s="13"/>
    </row>
    <row r="970" spans="2:16" ht="12.75" hidden="1" customHeight="1" x14ac:dyDescent="0.3">
      <c r="B970" s="13"/>
      <c r="C970" s="14"/>
      <c r="D970" s="14"/>
      <c r="E970" s="15" t="str">
        <f t="shared" si="34"/>
        <v/>
      </c>
      <c r="F970" s="18"/>
      <c r="G970" s="14"/>
      <c r="H970" s="14"/>
      <c r="I970" s="13"/>
      <c r="J970" s="14"/>
      <c r="K970" s="14"/>
      <c r="L970" s="15" t="str">
        <f t="shared" si="35"/>
        <v/>
      </c>
      <c r="M970" s="18"/>
      <c r="N970" s="14"/>
      <c r="O970" s="14"/>
      <c r="P970" s="13"/>
    </row>
    <row r="971" spans="2:16" ht="12.75" hidden="1" customHeight="1" x14ac:dyDescent="0.3">
      <c r="B971" s="13"/>
      <c r="C971" s="14"/>
      <c r="D971" s="14"/>
      <c r="E971" s="15" t="str">
        <f t="shared" si="34"/>
        <v/>
      </c>
      <c r="F971" s="18"/>
      <c r="G971" s="14"/>
      <c r="H971" s="14"/>
      <c r="I971" s="13"/>
      <c r="J971" s="14"/>
      <c r="K971" s="14"/>
      <c r="L971" s="15" t="str">
        <f t="shared" si="35"/>
        <v/>
      </c>
      <c r="M971" s="18"/>
      <c r="N971" s="14"/>
      <c r="O971" s="14"/>
      <c r="P971" s="13"/>
    </row>
    <row r="972" spans="2:16" ht="12.75" hidden="1" customHeight="1" x14ac:dyDescent="0.3">
      <c r="B972" s="13"/>
      <c r="C972" s="14"/>
      <c r="D972" s="14"/>
      <c r="E972" s="15" t="str">
        <f t="shared" si="34"/>
        <v/>
      </c>
      <c r="F972" s="18"/>
      <c r="G972" s="14"/>
      <c r="H972" s="14"/>
      <c r="I972" s="13"/>
      <c r="J972" s="14"/>
      <c r="K972" s="14"/>
      <c r="L972" s="15" t="str">
        <f t="shared" si="35"/>
        <v/>
      </c>
      <c r="M972" s="18"/>
      <c r="N972" s="14"/>
      <c r="O972" s="14"/>
      <c r="P972" s="13"/>
    </row>
    <row r="973" spans="2:16" ht="12.75" hidden="1" customHeight="1" x14ac:dyDescent="0.3">
      <c r="B973" s="13"/>
      <c r="C973" s="14"/>
      <c r="D973" s="14"/>
      <c r="E973" s="15" t="str">
        <f t="shared" si="34"/>
        <v/>
      </c>
      <c r="F973" s="18"/>
      <c r="G973" s="14"/>
      <c r="H973" s="14"/>
      <c r="I973" s="13"/>
      <c r="J973" s="14"/>
      <c r="K973" s="14"/>
      <c r="L973" s="15" t="str">
        <f t="shared" si="35"/>
        <v/>
      </c>
      <c r="M973" s="18"/>
      <c r="N973" s="14"/>
      <c r="O973" s="14"/>
      <c r="P973" s="13"/>
    </row>
    <row r="974" spans="2:16" ht="12.75" hidden="1" customHeight="1" x14ac:dyDescent="0.3">
      <c r="B974" s="13"/>
      <c r="C974" s="14"/>
      <c r="D974" s="14"/>
      <c r="E974" s="15" t="str">
        <f t="shared" si="34"/>
        <v/>
      </c>
      <c r="F974" s="18"/>
      <c r="G974" s="14"/>
      <c r="H974" s="14"/>
      <c r="I974" s="13"/>
      <c r="J974" s="14"/>
      <c r="K974" s="14"/>
      <c r="L974" s="15" t="str">
        <f t="shared" si="35"/>
        <v/>
      </c>
      <c r="M974" s="18"/>
      <c r="N974" s="14"/>
      <c r="O974" s="14"/>
      <c r="P974" s="13"/>
    </row>
    <row r="975" spans="2:16" ht="12.75" hidden="1" customHeight="1" x14ac:dyDescent="0.3">
      <c r="B975" s="13"/>
      <c r="C975" s="14"/>
      <c r="D975" s="14"/>
      <c r="E975" s="15" t="str">
        <f t="shared" si="34"/>
        <v/>
      </c>
      <c r="F975" s="18"/>
      <c r="G975" s="14"/>
      <c r="H975" s="14"/>
      <c r="I975" s="13"/>
      <c r="J975" s="14"/>
      <c r="K975" s="14"/>
      <c r="L975" s="15" t="str">
        <f t="shared" si="35"/>
        <v/>
      </c>
      <c r="M975" s="18"/>
      <c r="N975" s="14"/>
      <c r="O975" s="14"/>
      <c r="P975" s="13"/>
    </row>
    <row r="976" spans="2:16" ht="12.75" hidden="1" customHeight="1" x14ac:dyDescent="0.3">
      <c r="B976" s="13"/>
      <c r="C976" s="14"/>
      <c r="D976" s="14"/>
      <c r="E976" s="15" t="str">
        <f t="shared" si="34"/>
        <v/>
      </c>
      <c r="F976" s="18"/>
      <c r="G976" s="14"/>
      <c r="H976" s="14"/>
      <c r="I976" s="13"/>
      <c r="J976" s="14"/>
      <c r="K976" s="14"/>
      <c r="L976" s="15" t="str">
        <f t="shared" si="35"/>
        <v/>
      </c>
      <c r="M976" s="18"/>
      <c r="N976" s="14"/>
      <c r="O976" s="14"/>
      <c r="P976" s="13"/>
    </row>
    <row r="977" spans="2:16" ht="12.75" hidden="1" customHeight="1" x14ac:dyDescent="0.3">
      <c r="B977" s="13"/>
      <c r="C977" s="14"/>
      <c r="D977" s="14"/>
      <c r="E977" s="15" t="str">
        <f t="shared" si="34"/>
        <v/>
      </c>
      <c r="F977" s="18"/>
      <c r="G977" s="14"/>
      <c r="H977" s="14"/>
      <c r="I977" s="13"/>
      <c r="J977" s="14"/>
      <c r="K977" s="14"/>
      <c r="L977" s="15" t="str">
        <f t="shared" si="35"/>
        <v/>
      </c>
      <c r="M977" s="18"/>
      <c r="N977" s="14"/>
      <c r="O977" s="14"/>
      <c r="P977" s="13"/>
    </row>
    <row r="978" spans="2:16" ht="12.75" hidden="1" customHeight="1" x14ac:dyDescent="0.3">
      <c r="B978" s="13"/>
      <c r="C978" s="14"/>
      <c r="D978" s="14"/>
      <c r="E978" s="15" t="str">
        <f t="shared" si="34"/>
        <v/>
      </c>
      <c r="F978" s="18"/>
      <c r="G978" s="14"/>
      <c r="H978" s="14"/>
      <c r="I978" s="13"/>
      <c r="J978" s="14"/>
      <c r="K978" s="14"/>
      <c r="L978" s="15" t="str">
        <f t="shared" si="35"/>
        <v/>
      </c>
      <c r="M978" s="18"/>
      <c r="N978" s="14"/>
      <c r="O978" s="14"/>
      <c r="P978" s="13"/>
    </row>
    <row r="979" spans="2:16" ht="12.75" hidden="1" customHeight="1" x14ac:dyDescent="0.3">
      <c r="B979" s="13"/>
      <c r="C979" s="14"/>
      <c r="D979" s="14"/>
      <c r="E979" s="15" t="str">
        <f t="shared" si="34"/>
        <v/>
      </c>
      <c r="F979" s="18"/>
      <c r="G979" s="14"/>
      <c r="H979" s="14"/>
      <c r="I979" s="13"/>
      <c r="J979" s="14"/>
      <c r="K979" s="14"/>
      <c r="L979" s="15" t="str">
        <f t="shared" si="35"/>
        <v/>
      </c>
      <c r="M979" s="18"/>
      <c r="N979" s="14"/>
      <c r="O979" s="14"/>
      <c r="P979" s="13"/>
    </row>
    <row r="980" spans="2:16" ht="12.75" hidden="1" customHeight="1" x14ac:dyDescent="0.3">
      <c r="B980" s="13"/>
      <c r="C980" s="14"/>
      <c r="D980" s="14"/>
      <c r="E980" s="15" t="str">
        <f t="shared" si="34"/>
        <v/>
      </c>
      <c r="F980" s="18"/>
      <c r="G980" s="14"/>
      <c r="H980" s="14"/>
      <c r="I980" s="13"/>
      <c r="J980" s="14"/>
      <c r="K980" s="14"/>
      <c r="L980" s="15" t="str">
        <f t="shared" si="35"/>
        <v/>
      </c>
      <c r="M980" s="18"/>
      <c r="N980" s="14"/>
      <c r="O980" s="14"/>
      <c r="P980" s="13"/>
    </row>
    <row r="981" spans="2:16" ht="12.75" hidden="1" customHeight="1" x14ac:dyDescent="0.3">
      <c r="B981" s="13"/>
      <c r="C981" s="14"/>
      <c r="D981" s="14"/>
      <c r="E981" s="15" t="str">
        <f t="shared" si="34"/>
        <v/>
      </c>
      <c r="F981" s="18"/>
      <c r="G981" s="14"/>
      <c r="H981" s="14"/>
      <c r="I981" s="13"/>
      <c r="J981" s="14"/>
      <c r="K981" s="14"/>
      <c r="L981" s="15" t="str">
        <f t="shared" si="35"/>
        <v/>
      </c>
      <c r="M981" s="18"/>
      <c r="N981" s="14"/>
      <c r="O981" s="14"/>
      <c r="P981" s="13"/>
    </row>
    <row r="982" spans="2:16" ht="12.75" hidden="1" customHeight="1" x14ac:dyDescent="0.3">
      <c r="B982" s="13"/>
      <c r="C982" s="14"/>
      <c r="D982" s="14"/>
      <c r="E982" s="15" t="str">
        <f t="shared" si="34"/>
        <v/>
      </c>
      <c r="F982" s="18"/>
      <c r="G982" s="14"/>
      <c r="H982" s="14"/>
      <c r="I982" s="13"/>
      <c r="J982" s="14"/>
      <c r="K982" s="14"/>
      <c r="L982" s="15" t="str">
        <f t="shared" si="35"/>
        <v/>
      </c>
      <c r="M982" s="18"/>
      <c r="N982" s="14"/>
      <c r="O982" s="14"/>
      <c r="P982" s="13"/>
    </row>
    <row r="983" spans="2:16" ht="12.75" hidden="1" customHeight="1" x14ac:dyDescent="0.3">
      <c r="B983" s="13"/>
      <c r="C983" s="14"/>
      <c r="D983" s="14"/>
      <c r="E983" s="15" t="str">
        <f t="shared" si="34"/>
        <v/>
      </c>
      <c r="F983" s="18"/>
      <c r="G983" s="14"/>
      <c r="H983" s="14"/>
      <c r="I983" s="13"/>
      <c r="J983" s="14"/>
      <c r="K983" s="14"/>
      <c r="L983" s="15" t="str">
        <f t="shared" si="35"/>
        <v/>
      </c>
      <c r="M983" s="18"/>
      <c r="N983" s="14"/>
      <c r="O983" s="14"/>
      <c r="P983" s="13"/>
    </row>
    <row r="984" spans="2:16" ht="12.75" hidden="1" customHeight="1" x14ac:dyDescent="0.3">
      <c r="B984" s="13"/>
      <c r="C984" s="14"/>
      <c r="D984" s="14"/>
      <c r="E984" s="15" t="str">
        <f t="shared" si="34"/>
        <v/>
      </c>
      <c r="F984" s="18"/>
      <c r="G984" s="14"/>
      <c r="H984" s="14"/>
      <c r="I984" s="13"/>
      <c r="J984" s="14"/>
      <c r="K984" s="14"/>
      <c r="L984" s="15" t="str">
        <f t="shared" si="35"/>
        <v/>
      </c>
      <c r="M984" s="18"/>
      <c r="N984" s="14"/>
      <c r="O984" s="14"/>
      <c r="P984" s="13"/>
    </row>
    <row r="985" spans="2:16" ht="12.75" hidden="1" customHeight="1" x14ac:dyDescent="0.3">
      <c r="B985" s="13"/>
      <c r="C985" s="14"/>
      <c r="D985" s="14"/>
      <c r="E985" s="15" t="str">
        <f t="shared" si="34"/>
        <v/>
      </c>
      <c r="F985" s="18"/>
      <c r="G985" s="14"/>
      <c r="H985" s="14"/>
      <c r="I985" s="13"/>
      <c r="J985" s="14"/>
      <c r="K985" s="14"/>
      <c r="L985" s="15" t="str">
        <f t="shared" si="35"/>
        <v/>
      </c>
      <c r="M985" s="18"/>
      <c r="N985" s="14"/>
      <c r="O985" s="14"/>
      <c r="P985" s="13"/>
    </row>
    <row r="986" spans="2:16" ht="12.75" hidden="1" customHeight="1" x14ac:dyDescent="0.3">
      <c r="B986" s="13"/>
      <c r="C986" s="14"/>
      <c r="D986" s="14"/>
      <c r="E986" s="15" t="str">
        <f t="shared" si="34"/>
        <v/>
      </c>
      <c r="F986" s="18"/>
      <c r="G986" s="14"/>
      <c r="H986" s="14"/>
      <c r="I986" s="13"/>
      <c r="J986" s="14"/>
      <c r="K986" s="14"/>
      <c r="L986" s="15" t="str">
        <f t="shared" si="35"/>
        <v/>
      </c>
      <c r="M986" s="18"/>
      <c r="N986" s="14"/>
      <c r="O986" s="14"/>
      <c r="P986" s="13"/>
    </row>
    <row r="987" spans="2:16" ht="12.75" hidden="1" customHeight="1" x14ac:dyDescent="0.3">
      <c r="B987" s="13"/>
      <c r="C987" s="14"/>
      <c r="D987" s="14"/>
      <c r="E987" s="15" t="str">
        <f t="shared" si="34"/>
        <v/>
      </c>
      <c r="F987" s="18"/>
      <c r="G987" s="14"/>
      <c r="H987" s="14"/>
      <c r="I987" s="13"/>
      <c r="J987" s="14"/>
      <c r="K987" s="14"/>
      <c r="L987" s="15" t="str">
        <f t="shared" si="35"/>
        <v/>
      </c>
      <c r="M987" s="18"/>
      <c r="N987" s="14"/>
      <c r="O987" s="14"/>
      <c r="P987" s="13"/>
    </row>
    <row r="988" spans="2:16" ht="12.75" hidden="1" customHeight="1" x14ac:dyDescent="0.3">
      <c r="B988" s="13"/>
      <c r="C988" s="14"/>
      <c r="D988" s="14"/>
      <c r="E988" s="15" t="str">
        <f t="shared" si="34"/>
        <v/>
      </c>
      <c r="F988" s="18"/>
      <c r="G988" s="14"/>
      <c r="H988" s="14"/>
      <c r="I988" s="13"/>
      <c r="J988" s="14"/>
      <c r="K988" s="14"/>
      <c r="L988" s="15" t="str">
        <f t="shared" si="35"/>
        <v/>
      </c>
      <c r="M988" s="18"/>
      <c r="N988" s="14"/>
      <c r="O988" s="14"/>
      <c r="P988" s="13"/>
    </row>
    <row r="989" spans="2:16" ht="12.75" hidden="1" customHeight="1" x14ac:dyDescent="0.3">
      <c r="B989" s="13"/>
      <c r="C989" s="14"/>
      <c r="D989" s="14"/>
      <c r="E989" s="15" t="str">
        <f t="shared" si="34"/>
        <v/>
      </c>
      <c r="F989" s="18"/>
      <c r="G989" s="14"/>
      <c r="H989" s="14"/>
      <c r="I989" s="13"/>
      <c r="J989" s="14"/>
      <c r="K989" s="14"/>
      <c r="L989" s="15" t="str">
        <f t="shared" si="35"/>
        <v/>
      </c>
      <c r="M989" s="18"/>
      <c r="N989" s="14"/>
      <c r="O989" s="14"/>
      <c r="P989" s="13"/>
    </row>
    <row r="990" spans="2:16" ht="12.75" hidden="1" customHeight="1" x14ac:dyDescent="0.3">
      <c r="B990" s="13"/>
      <c r="C990" s="14"/>
      <c r="D990" s="14"/>
      <c r="E990" s="15" t="str">
        <f t="shared" si="34"/>
        <v/>
      </c>
      <c r="F990" s="18"/>
      <c r="G990" s="14"/>
      <c r="H990" s="14"/>
      <c r="I990" s="13"/>
      <c r="J990" s="14"/>
      <c r="K990" s="14"/>
      <c r="L990" s="15" t="str">
        <f t="shared" si="35"/>
        <v/>
      </c>
      <c r="M990" s="18"/>
      <c r="N990" s="14"/>
      <c r="O990" s="14"/>
      <c r="P990" s="13"/>
    </row>
    <row r="991" spans="2:16" ht="12.75" hidden="1" customHeight="1" x14ac:dyDescent="0.3">
      <c r="B991" s="13"/>
      <c r="C991" s="14"/>
      <c r="D991" s="14"/>
      <c r="E991" s="15" t="str">
        <f t="shared" si="34"/>
        <v/>
      </c>
      <c r="F991" s="18"/>
      <c r="G991" s="14"/>
      <c r="H991" s="14"/>
      <c r="I991" s="13"/>
      <c r="J991" s="14"/>
      <c r="K991" s="14"/>
      <c r="L991" s="15" t="str">
        <f t="shared" si="35"/>
        <v/>
      </c>
      <c r="M991" s="18"/>
      <c r="N991" s="14"/>
      <c r="O991" s="14"/>
      <c r="P991" s="13"/>
    </row>
    <row r="992" spans="2:16" ht="12.75" hidden="1" customHeight="1" x14ac:dyDescent="0.3">
      <c r="B992" s="13"/>
      <c r="C992" s="14"/>
      <c r="D992" s="14"/>
      <c r="E992" s="15" t="str">
        <f t="shared" si="34"/>
        <v/>
      </c>
      <c r="F992" s="18"/>
      <c r="G992" s="14"/>
      <c r="H992" s="14"/>
      <c r="I992" s="13"/>
      <c r="J992" s="14"/>
      <c r="K992" s="14"/>
      <c r="L992" s="15" t="str">
        <f t="shared" si="35"/>
        <v/>
      </c>
      <c r="M992" s="18"/>
      <c r="N992" s="14"/>
      <c r="O992" s="14"/>
      <c r="P992" s="13"/>
    </row>
    <row r="993" spans="2:16" ht="12.75" hidden="1" customHeight="1" x14ac:dyDescent="0.3">
      <c r="B993" s="13"/>
      <c r="C993" s="14"/>
      <c r="D993" s="14"/>
      <c r="E993" s="15" t="str">
        <f t="shared" si="34"/>
        <v/>
      </c>
      <c r="F993" s="18"/>
      <c r="G993" s="14"/>
      <c r="H993" s="14"/>
      <c r="I993" s="13"/>
      <c r="J993" s="14"/>
      <c r="K993" s="14"/>
      <c r="L993" s="15" t="str">
        <f t="shared" si="35"/>
        <v/>
      </c>
      <c r="M993" s="18"/>
      <c r="N993" s="14"/>
      <c r="O993" s="14"/>
      <c r="P993" s="13"/>
    </row>
    <row r="994" spans="2:16" ht="12.75" hidden="1" customHeight="1" x14ac:dyDescent="0.3">
      <c r="B994" s="13"/>
      <c r="C994" s="14"/>
      <c r="D994" s="14"/>
      <c r="E994" s="15" t="str">
        <f t="shared" si="34"/>
        <v/>
      </c>
      <c r="F994" s="18"/>
      <c r="G994" s="14"/>
      <c r="H994" s="14"/>
      <c r="I994" s="13"/>
      <c r="J994" s="14"/>
      <c r="K994" s="14"/>
      <c r="L994" s="15" t="str">
        <f t="shared" si="35"/>
        <v/>
      </c>
      <c r="M994" s="18"/>
      <c r="N994" s="14"/>
      <c r="O994" s="14"/>
      <c r="P994" s="13"/>
    </row>
    <row r="995" spans="2:16" ht="12.75" hidden="1" customHeight="1" x14ac:dyDescent="0.3">
      <c r="B995" s="13"/>
      <c r="C995" s="14"/>
      <c r="D995" s="14"/>
      <c r="E995" s="15" t="str">
        <f t="shared" si="34"/>
        <v/>
      </c>
      <c r="F995" s="18"/>
      <c r="G995" s="14"/>
      <c r="H995" s="14"/>
      <c r="I995" s="13"/>
      <c r="J995" s="14"/>
      <c r="K995" s="14"/>
      <c r="L995" s="15" t="str">
        <f t="shared" si="35"/>
        <v/>
      </c>
      <c r="M995" s="18"/>
      <c r="N995" s="14"/>
      <c r="O995" s="14"/>
      <c r="P995" s="13"/>
    </row>
    <row r="996" spans="2:16" ht="12.75" hidden="1" customHeight="1" x14ac:dyDescent="0.3">
      <c r="B996" s="13"/>
      <c r="C996" s="14"/>
      <c r="D996" s="14"/>
      <c r="E996" s="15" t="str">
        <f t="shared" si="34"/>
        <v/>
      </c>
      <c r="F996" s="18"/>
      <c r="G996" s="14"/>
      <c r="H996" s="14"/>
      <c r="I996" s="13"/>
      <c r="J996" s="14"/>
      <c r="K996" s="14"/>
      <c r="L996" s="15" t="str">
        <f t="shared" si="35"/>
        <v/>
      </c>
      <c r="M996" s="18"/>
      <c r="N996" s="14"/>
      <c r="O996" s="14"/>
      <c r="P996" s="13"/>
    </row>
    <row r="997" spans="2:16" ht="12.75" hidden="1" customHeight="1" x14ac:dyDescent="0.3">
      <c r="B997" s="13"/>
      <c r="C997" s="14"/>
      <c r="D997" s="14"/>
      <c r="E997" s="15" t="str">
        <f t="shared" si="34"/>
        <v/>
      </c>
      <c r="F997" s="18"/>
      <c r="G997" s="14"/>
      <c r="H997" s="14"/>
      <c r="I997" s="13"/>
      <c r="J997" s="14"/>
      <c r="K997" s="14"/>
      <c r="L997" s="15" t="str">
        <f t="shared" si="35"/>
        <v/>
      </c>
      <c r="M997" s="18"/>
      <c r="N997" s="14"/>
      <c r="O997" s="14"/>
      <c r="P997" s="13"/>
    </row>
    <row r="998" spans="2:16" ht="12.75" hidden="1" customHeight="1" x14ac:dyDescent="0.3">
      <c r="B998" s="13"/>
      <c r="C998" s="14"/>
      <c r="D998" s="14"/>
      <c r="E998" s="15" t="str">
        <f t="shared" si="34"/>
        <v/>
      </c>
      <c r="F998" s="18"/>
      <c r="G998" s="14"/>
      <c r="H998" s="14"/>
      <c r="I998" s="13"/>
      <c r="J998" s="14"/>
      <c r="K998" s="14"/>
      <c r="L998" s="15" t="str">
        <f t="shared" si="35"/>
        <v/>
      </c>
      <c r="M998" s="18"/>
      <c r="N998" s="14"/>
      <c r="O998" s="14"/>
      <c r="P998" s="13"/>
    </row>
    <row r="999" spans="2:16" ht="12.75" hidden="1" customHeight="1" x14ac:dyDescent="0.3">
      <c r="B999" s="13"/>
      <c r="C999" s="14"/>
      <c r="D999" s="14"/>
      <c r="E999" s="15" t="str">
        <f t="shared" si="34"/>
        <v/>
      </c>
      <c r="F999" s="18"/>
      <c r="G999" s="14"/>
      <c r="H999" s="14"/>
      <c r="I999" s="13"/>
      <c r="J999" s="14"/>
      <c r="K999" s="14"/>
      <c r="L999" s="15" t="str">
        <f t="shared" si="35"/>
        <v/>
      </c>
      <c r="M999" s="18"/>
      <c r="N999" s="14"/>
      <c r="O999" s="14"/>
      <c r="P999" s="13"/>
    </row>
    <row r="1000" spans="2:16" ht="12.75" hidden="1" customHeight="1" x14ac:dyDescent="0.3">
      <c r="B1000" s="13"/>
      <c r="C1000" s="14"/>
      <c r="D1000" s="14"/>
      <c r="E1000" s="15" t="str">
        <f t="shared" si="34"/>
        <v/>
      </c>
      <c r="F1000" s="18"/>
      <c r="G1000" s="14"/>
      <c r="H1000" s="14"/>
      <c r="I1000" s="13"/>
      <c r="J1000" s="14"/>
      <c r="K1000" s="14"/>
      <c r="L1000" s="15" t="str">
        <f t="shared" si="35"/>
        <v/>
      </c>
      <c r="M1000" s="18"/>
      <c r="N1000" s="14"/>
      <c r="O1000" s="14"/>
      <c r="P1000" s="13"/>
    </row>
    <row r="1001" spans="2:16" ht="12.75" hidden="1" customHeight="1" x14ac:dyDescent="0.3">
      <c r="B1001" s="13"/>
      <c r="C1001" s="14"/>
      <c r="D1001" s="14"/>
      <c r="E1001" s="15" t="str">
        <f t="shared" si="34"/>
        <v/>
      </c>
      <c r="F1001" s="18"/>
      <c r="G1001" s="14"/>
      <c r="H1001" s="14"/>
      <c r="I1001" s="13"/>
      <c r="J1001" s="14"/>
      <c r="K1001" s="14"/>
      <c r="L1001" s="15" t="str">
        <f t="shared" si="35"/>
        <v/>
      </c>
      <c r="M1001" s="18"/>
      <c r="N1001" s="14"/>
      <c r="O1001" s="14"/>
      <c r="P1001" s="13"/>
    </row>
    <row r="1002" spans="2:16" ht="12.75" hidden="1" customHeight="1" x14ac:dyDescent="0.3">
      <c r="B1002" s="13"/>
      <c r="C1002" s="14"/>
      <c r="D1002" s="14"/>
      <c r="E1002" s="15" t="str">
        <f t="shared" si="34"/>
        <v/>
      </c>
      <c r="F1002" s="18"/>
      <c r="G1002" s="14"/>
      <c r="H1002" s="14"/>
      <c r="I1002" s="13"/>
      <c r="J1002" s="14"/>
      <c r="K1002" s="14"/>
      <c r="L1002" s="15" t="str">
        <f t="shared" si="35"/>
        <v/>
      </c>
      <c r="M1002" s="18"/>
      <c r="N1002" s="14"/>
      <c r="O1002" s="14"/>
      <c r="P1002" s="13"/>
    </row>
    <row r="1003" spans="2:16" ht="12.75" hidden="1" customHeight="1" x14ac:dyDescent="0.3">
      <c r="B1003" s="13"/>
      <c r="C1003" s="14"/>
      <c r="D1003" s="14"/>
      <c r="E1003" s="15" t="str">
        <f t="shared" si="34"/>
        <v/>
      </c>
      <c r="F1003" s="18"/>
      <c r="G1003" s="14"/>
      <c r="H1003" s="14"/>
      <c r="I1003" s="13"/>
      <c r="J1003" s="14"/>
      <c r="K1003" s="14"/>
      <c r="L1003" s="15" t="str">
        <f t="shared" si="35"/>
        <v/>
      </c>
      <c r="M1003" s="18"/>
      <c r="N1003" s="14"/>
      <c r="O1003" s="14"/>
      <c r="P1003" s="13"/>
    </row>
    <row r="1004" spans="2:16" ht="12.75" hidden="1" customHeight="1" x14ac:dyDescent="0.3">
      <c r="B1004" s="13"/>
      <c r="C1004" s="14"/>
      <c r="D1004" s="14"/>
      <c r="E1004" s="15" t="str">
        <f t="shared" si="34"/>
        <v/>
      </c>
      <c r="F1004" s="18"/>
      <c r="G1004" s="14"/>
      <c r="H1004" s="14"/>
      <c r="I1004" s="13"/>
      <c r="J1004" s="14"/>
      <c r="K1004" s="14"/>
      <c r="L1004" s="15" t="str">
        <f t="shared" si="35"/>
        <v/>
      </c>
      <c r="M1004" s="18"/>
      <c r="N1004" s="14"/>
      <c r="O1004" s="14"/>
      <c r="P1004" s="13"/>
    </row>
    <row r="1005" spans="2:16" ht="12.75" hidden="1" customHeight="1" x14ac:dyDescent="0.3">
      <c r="B1005" s="13"/>
      <c r="C1005" s="14"/>
      <c r="D1005" s="14"/>
      <c r="E1005" s="15" t="str">
        <f t="shared" si="34"/>
        <v/>
      </c>
      <c r="F1005" s="18"/>
      <c r="G1005" s="14"/>
      <c r="H1005" s="14"/>
      <c r="I1005" s="13"/>
      <c r="J1005" s="14"/>
      <c r="K1005" s="14"/>
      <c r="L1005" s="15" t="str">
        <f t="shared" si="35"/>
        <v/>
      </c>
      <c r="M1005" s="18"/>
      <c r="N1005" s="14"/>
      <c r="O1005" s="14"/>
      <c r="P1005" s="13"/>
    </row>
    <row r="1006" spans="2:16" ht="12.75" hidden="1" customHeight="1" x14ac:dyDescent="0.3">
      <c r="B1006" s="13"/>
      <c r="C1006" s="14"/>
      <c r="D1006" s="14"/>
      <c r="E1006" s="15" t="str">
        <f t="shared" si="34"/>
        <v/>
      </c>
      <c r="F1006" s="18"/>
      <c r="G1006" s="14"/>
      <c r="H1006" s="14"/>
      <c r="I1006" s="13"/>
      <c r="J1006" s="14"/>
      <c r="K1006" s="14"/>
      <c r="L1006" s="15" t="str">
        <f t="shared" si="35"/>
        <v/>
      </c>
      <c r="M1006" s="18"/>
      <c r="N1006" s="14"/>
      <c r="O1006" s="14"/>
      <c r="P1006" s="13"/>
    </row>
    <row r="1007" spans="2:16" ht="12.75" hidden="1" customHeight="1" x14ac:dyDescent="0.3">
      <c r="B1007" s="13"/>
      <c r="C1007" s="14"/>
      <c r="D1007" s="14"/>
      <c r="E1007" s="15" t="str">
        <f t="shared" si="34"/>
        <v/>
      </c>
      <c r="F1007" s="18"/>
      <c r="G1007" s="14"/>
      <c r="H1007" s="14"/>
      <c r="I1007" s="13"/>
      <c r="J1007" s="14"/>
      <c r="K1007" s="14"/>
      <c r="L1007" s="15" t="str">
        <f t="shared" si="35"/>
        <v/>
      </c>
      <c r="M1007" s="18"/>
      <c r="N1007" s="14"/>
      <c r="O1007" s="14"/>
      <c r="P1007" s="13"/>
    </row>
    <row r="1008" spans="2:16" ht="12.75" hidden="1" customHeight="1" x14ac:dyDescent="0.3">
      <c r="B1008" s="13"/>
      <c r="C1008" s="14"/>
      <c r="D1008" s="14"/>
      <c r="E1008" s="15" t="str">
        <f t="shared" si="34"/>
        <v/>
      </c>
      <c r="F1008" s="18"/>
      <c r="G1008" s="14"/>
      <c r="H1008" s="14"/>
      <c r="I1008" s="13"/>
      <c r="J1008" s="14"/>
      <c r="K1008" s="14"/>
      <c r="L1008" s="15" t="str">
        <f t="shared" si="35"/>
        <v/>
      </c>
      <c r="M1008" s="18"/>
      <c r="N1008" s="14"/>
      <c r="O1008" s="14"/>
      <c r="P1008" s="13"/>
    </row>
    <row r="1009" spans="2:16" ht="12.75" hidden="1" customHeight="1" x14ac:dyDescent="0.3">
      <c r="B1009" s="13"/>
      <c r="C1009" s="14"/>
      <c r="D1009" s="14"/>
      <c r="E1009" s="15" t="str">
        <f t="shared" si="34"/>
        <v/>
      </c>
      <c r="F1009" s="18"/>
      <c r="G1009" s="14"/>
      <c r="H1009" s="14"/>
      <c r="I1009" s="13"/>
      <c r="J1009" s="14"/>
      <c r="K1009" s="14"/>
      <c r="L1009" s="15" t="str">
        <f t="shared" si="35"/>
        <v/>
      </c>
      <c r="M1009" s="18"/>
      <c r="N1009" s="14"/>
      <c r="O1009" s="14"/>
      <c r="P1009" s="13"/>
    </row>
    <row r="1010" spans="2:16" ht="12.75" hidden="1" customHeight="1" x14ac:dyDescent="0.3">
      <c r="B1010" s="13"/>
      <c r="C1010" s="14"/>
      <c r="D1010" s="14"/>
      <c r="E1010" s="15" t="str">
        <f t="shared" si="34"/>
        <v/>
      </c>
      <c r="F1010" s="18"/>
      <c r="G1010" s="14"/>
      <c r="H1010" s="14"/>
      <c r="I1010" s="13"/>
      <c r="J1010" s="14"/>
      <c r="K1010" s="14"/>
      <c r="L1010" s="15" t="str">
        <f t="shared" si="35"/>
        <v/>
      </c>
      <c r="M1010" s="18"/>
      <c r="N1010" s="14"/>
      <c r="O1010" s="14"/>
      <c r="P1010" s="13"/>
    </row>
    <row r="1011" spans="2:16" ht="12.75" hidden="1" customHeight="1" x14ac:dyDescent="0.3">
      <c r="B1011" s="13"/>
      <c r="C1011" s="14"/>
      <c r="D1011" s="14"/>
      <c r="E1011" s="15" t="str">
        <f t="shared" si="34"/>
        <v/>
      </c>
      <c r="F1011" s="18"/>
      <c r="G1011" s="14"/>
      <c r="H1011" s="14"/>
      <c r="I1011" s="13"/>
      <c r="J1011" s="14"/>
      <c r="K1011" s="14"/>
      <c r="L1011" s="15" t="str">
        <f t="shared" si="35"/>
        <v/>
      </c>
      <c r="M1011" s="18"/>
      <c r="N1011" s="14"/>
      <c r="O1011" s="14"/>
      <c r="P1011" s="13"/>
    </row>
    <row r="1012" spans="2:16" ht="12.75" hidden="1" customHeight="1" x14ac:dyDescent="0.3">
      <c r="B1012" s="13"/>
      <c r="C1012" s="14"/>
      <c r="D1012" s="14"/>
      <c r="E1012" s="15" t="str">
        <f t="shared" si="34"/>
        <v/>
      </c>
      <c r="F1012" s="18"/>
      <c r="G1012" s="14"/>
      <c r="H1012" s="14"/>
      <c r="I1012" s="13"/>
      <c r="J1012" s="14"/>
      <c r="K1012" s="14"/>
      <c r="L1012" s="15" t="str">
        <f t="shared" si="35"/>
        <v/>
      </c>
      <c r="M1012" s="18"/>
      <c r="N1012" s="14"/>
      <c r="O1012" s="14"/>
      <c r="P1012" s="13"/>
    </row>
    <row r="1013" spans="2:16" ht="12.75" hidden="1" customHeight="1" x14ac:dyDescent="0.3">
      <c r="B1013" s="13"/>
      <c r="C1013" s="14"/>
      <c r="D1013" s="14"/>
      <c r="E1013" s="15" t="str">
        <f t="shared" si="34"/>
        <v/>
      </c>
      <c r="F1013" s="18"/>
      <c r="G1013" s="14"/>
      <c r="H1013" s="14"/>
      <c r="I1013" s="13"/>
      <c r="J1013" s="14"/>
      <c r="K1013" s="14"/>
      <c r="L1013" s="15" t="str">
        <f t="shared" si="35"/>
        <v/>
      </c>
      <c r="M1013" s="18"/>
      <c r="N1013" s="14"/>
      <c r="O1013" s="14"/>
      <c r="P1013" s="13"/>
    </row>
    <row r="1014" spans="2:16" ht="12.75" hidden="1" customHeight="1" x14ac:dyDescent="0.3">
      <c r="B1014" s="13"/>
      <c r="C1014" s="14"/>
      <c r="D1014" s="14"/>
      <c r="E1014" s="15" t="str">
        <f t="shared" si="34"/>
        <v/>
      </c>
      <c r="F1014" s="18"/>
      <c r="G1014" s="14"/>
      <c r="H1014" s="14"/>
      <c r="I1014" s="13"/>
      <c r="J1014" s="14"/>
      <c r="K1014" s="14"/>
      <c r="L1014" s="15" t="str">
        <f t="shared" si="35"/>
        <v/>
      </c>
      <c r="M1014" s="18"/>
      <c r="N1014" s="14"/>
      <c r="O1014" s="14"/>
      <c r="P1014" s="13"/>
    </row>
    <row r="1015" spans="2:16" ht="12.75" hidden="1" customHeight="1" x14ac:dyDescent="0.3">
      <c r="B1015" s="13"/>
      <c r="C1015" s="14"/>
      <c r="D1015" s="14"/>
      <c r="E1015" s="15" t="str">
        <f t="shared" si="34"/>
        <v/>
      </c>
      <c r="F1015" s="18"/>
      <c r="G1015" s="14"/>
      <c r="H1015" s="14"/>
      <c r="I1015" s="13"/>
      <c r="J1015" s="14"/>
      <c r="K1015" s="14"/>
      <c r="L1015" s="15" t="str">
        <f t="shared" si="35"/>
        <v/>
      </c>
      <c r="M1015" s="18"/>
      <c r="N1015" s="14"/>
      <c r="O1015" s="14"/>
      <c r="P1015" s="13"/>
    </row>
    <row r="1016" spans="2:16" ht="12.75" hidden="1" customHeight="1" x14ac:dyDescent="0.3">
      <c r="B1016" s="13"/>
      <c r="C1016" s="14"/>
      <c r="D1016" s="14"/>
      <c r="E1016" s="15" t="str">
        <f t="shared" si="34"/>
        <v/>
      </c>
      <c r="F1016" s="18"/>
      <c r="G1016" s="14"/>
      <c r="H1016" s="14"/>
      <c r="I1016" s="13"/>
      <c r="J1016" s="14"/>
      <c r="K1016" s="14"/>
      <c r="L1016" s="15" t="str">
        <f t="shared" si="35"/>
        <v/>
      </c>
      <c r="M1016" s="18"/>
      <c r="N1016" s="14"/>
      <c r="O1016" s="14"/>
      <c r="P1016" s="13"/>
    </row>
    <row r="1017" spans="2:16" ht="12.75" hidden="1" customHeight="1" x14ac:dyDescent="0.3">
      <c r="B1017" s="13"/>
      <c r="C1017" s="14"/>
      <c r="D1017" s="14"/>
      <c r="E1017" s="15" t="str">
        <f t="shared" si="34"/>
        <v/>
      </c>
      <c r="F1017" s="18"/>
      <c r="G1017" s="14"/>
      <c r="H1017" s="14"/>
      <c r="I1017" s="13"/>
      <c r="J1017" s="14"/>
      <c r="K1017" s="14"/>
      <c r="L1017" s="15" t="str">
        <f t="shared" si="35"/>
        <v/>
      </c>
      <c r="M1017" s="18"/>
      <c r="N1017" s="14"/>
      <c r="O1017" s="14"/>
      <c r="P1017" s="13"/>
    </row>
    <row r="1018" spans="2:16" ht="12.75" hidden="1" customHeight="1" x14ac:dyDescent="0.3">
      <c r="B1018" s="13"/>
      <c r="C1018" s="14"/>
      <c r="D1018" s="14"/>
      <c r="E1018" s="15" t="str">
        <f t="shared" si="34"/>
        <v/>
      </c>
      <c r="F1018" s="18"/>
      <c r="G1018" s="14"/>
      <c r="H1018" s="14"/>
      <c r="I1018" s="13"/>
      <c r="J1018" s="14"/>
      <c r="K1018" s="14"/>
      <c r="L1018" s="15" t="str">
        <f t="shared" si="35"/>
        <v/>
      </c>
      <c r="M1018" s="18"/>
      <c r="N1018" s="14"/>
      <c r="O1018" s="14"/>
      <c r="P1018" s="13"/>
    </row>
    <row r="1019" spans="2:16" ht="12.75" hidden="1" customHeight="1" x14ac:dyDescent="0.3">
      <c r="B1019" s="13"/>
      <c r="C1019" s="14"/>
      <c r="D1019" s="14"/>
      <c r="E1019" s="15" t="str">
        <f t="shared" si="34"/>
        <v/>
      </c>
      <c r="F1019" s="18"/>
      <c r="G1019" s="14"/>
      <c r="H1019" s="14"/>
      <c r="I1019" s="13"/>
      <c r="J1019" s="14"/>
      <c r="K1019" s="14"/>
      <c r="L1019" s="15" t="str">
        <f t="shared" si="35"/>
        <v/>
      </c>
      <c r="M1019" s="18"/>
      <c r="N1019" s="14"/>
      <c r="O1019" s="14"/>
      <c r="P1019" s="13"/>
    </row>
    <row r="1020" spans="2:16" ht="12.75" hidden="1" customHeight="1" x14ac:dyDescent="0.3">
      <c r="B1020" s="13"/>
      <c r="C1020" s="14"/>
      <c r="D1020" s="14"/>
      <c r="E1020" s="15" t="str">
        <f t="shared" si="34"/>
        <v/>
      </c>
      <c r="F1020" s="18"/>
      <c r="G1020" s="14"/>
      <c r="H1020" s="14"/>
      <c r="I1020" s="13"/>
      <c r="J1020" s="14"/>
      <c r="K1020" s="14"/>
      <c r="L1020" s="15" t="str">
        <f t="shared" si="35"/>
        <v/>
      </c>
      <c r="M1020" s="18"/>
      <c r="N1020" s="14"/>
      <c r="O1020" s="14"/>
      <c r="P1020" s="13"/>
    </row>
    <row r="1021" spans="2:16" ht="12.75" hidden="1" customHeight="1" x14ac:dyDescent="0.3">
      <c r="B1021" s="13"/>
      <c r="C1021" s="14"/>
      <c r="D1021" s="14"/>
      <c r="E1021" s="15" t="str">
        <f t="shared" si="34"/>
        <v/>
      </c>
      <c r="F1021" s="18"/>
      <c r="G1021" s="14"/>
      <c r="H1021" s="14"/>
      <c r="I1021" s="13"/>
      <c r="J1021" s="14"/>
      <c r="K1021" s="14"/>
      <c r="L1021" s="15" t="str">
        <f t="shared" si="35"/>
        <v/>
      </c>
      <c r="M1021" s="18"/>
      <c r="N1021" s="14"/>
      <c r="O1021" s="14"/>
      <c r="P1021" s="13"/>
    </row>
    <row r="1022" spans="2:16" ht="12.75" hidden="1" customHeight="1" x14ac:dyDescent="0.3">
      <c r="B1022" s="13"/>
      <c r="C1022" s="14"/>
      <c r="D1022" s="14"/>
      <c r="E1022" s="15" t="str">
        <f t="shared" si="34"/>
        <v/>
      </c>
      <c r="F1022" s="18"/>
      <c r="G1022" s="14"/>
      <c r="H1022" s="14"/>
      <c r="I1022" s="13"/>
      <c r="J1022" s="14"/>
      <c r="K1022" s="14"/>
      <c r="L1022" s="15" t="str">
        <f t="shared" si="35"/>
        <v/>
      </c>
      <c r="M1022" s="18"/>
      <c r="N1022" s="14"/>
      <c r="O1022" s="14"/>
      <c r="P1022" s="13"/>
    </row>
    <row r="1023" spans="2:16" ht="12.75" hidden="1" customHeight="1" x14ac:dyDescent="0.3">
      <c r="B1023" s="13"/>
      <c r="C1023" s="14"/>
      <c r="D1023" s="14"/>
      <c r="E1023" s="15" t="str">
        <f t="shared" si="34"/>
        <v/>
      </c>
      <c r="F1023" s="18"/>
      <c r="G1023" s="14"/>
      <c r="H1023" s="14"/>
      <c r="I1023" s="13"/>
      <c r="J1023" s="14"/>
      <c r="K1023" s="14"/>
      <c r="L1023" s="15" t="str">
        <f t="shared" si="35"/>
        <v/>
      </c>
      <c r="M1023" s="18"/>
      <c r="N1023" s="14"/>
      <c r="O1023" s="14"/>
      <c r="P1023" s="13"/>
    </row>
    <row r="1024" spans="2:16" ht="12.75" hidden="1" customHeight="1" x14ac:dyDescent="0.3">
      <c r="B1024" s="13"/>
      <c r="C1024" s="14"/>
      <c r="D1024" s="14"/>
      <c r="E1024" s="15" t="str">
        <f t="shared" si="34"/>
        <v/>
      </c>
      <c r="F1024" s="18"/>
      <c r="G1024" s="14"/>
      <c r="H1024" s="14"/>
      <c r="I1024" s="13"/>
      <c r="J1024" s="14"/>
      <c r="K1024" s="14"/>
      <c r="L1024" s="15" t="str">
        <f t="shared" si="35"/>
        <v/>
      </c>
      <c r="M1024" s="18"/>
      <c r="N1024" s="14"/>
      <c r="O1024" s="14"/>
      <c r="P1024" s="13"/>
    </row>
    <row r="1025" spans="2:16" ht="12.75" hidden="1" customHeight="1" x14ac:dyDescent="0.3">
      <c r="B1025" s="13"/>
      <c r="C1025" s="14"/>
      <c r="D1025" s="14"/>
      <c r="E1025" s="15" t="str">
        <f t="shared" si="34"/>
        <v/>
      </c>
      <c r="F1025" s="18"/>
      <c r="G1025" s="14"/>
      <c r="H1025" s="14"/>
      <c r="I1025" s="13"/>
      <c r="J1025" s="14"/>
      <c r="K1025" s="14"/>
      <c r="L1025" s="15" t="str">
        <f t="shared" si="35"/>
        <v/>
      </c>
      <c r="M1025" s="18"/>
      <c r="N1025" s="14"/>
      <c r="O1025" s="14"/>
      <c r="P1025" s="13"/>
    </row>
    <row r="1026" spans="2:16" ht="12.75" hidden="1" customHeight="1" x14ac:dyDescent="0.3">
      <c r="B1026" s="13"/>
      <c r="C1026" s="14"/>
      <c r="D1026" s="14"/>
      <c r="E1026" s="15" t="str">
        <f t="shared" si="34"/>
        <v/>
      </c>
      <c r="F1026" s="18"/>
      <c r="G1026" s="14"/>
      <c r="H1026" s="14"/>
      <c r="I1026" s="13"/>
      <c r="J1026" s="14"/>
      <c r="K1026" s="14"/>
      <c r="L1026" s="15" t="str">
        <f t="shared" si="35"/>
        <v/>
      </c>
      <c r="M1026" s="18"/>
      <c r="N1026" s="14"/>
      <c r="O1026" s="14"/>
      <c r="P1026" s="13"/>
    </row>
    <row r="1027" spans="2:16" ht="12.75" hidden="1" customHeight="1" x14ac:dyDescent="0.3">
      <c r="B1027" s="13"/>
      <c r="C1027" s="14"/>
      <c r="D1027" s="14"/>
      <c r="E1027" s="15" t="str">
        <f t="shared" si="34"/>
        <v/>
      </c>
      <c r="F1027" s="18"/>
      <c r="G1027" s="14"/>
      <c r="H1027" s="14"/>
      <c r="I1027" s="13"/>
      <c r="J1027" s="14"/>
      <c r="K1027" s="14"/>
      <c r="L1027" s="15" t="str">
        <f t="shared" si="35"/>
        <v/>
      </c>
      <c r="M1027" s="18"/>
      <c r="N1027" s="14"/>
      <c r="O1027" s="14"/>
      <c r="P1027" s="13"/>
    </row>
    <row r="1028" spans="2:16" ht="12.75" hidden="1" customHeight="1" x14ac:dyDescent="0.3">
      <c r="B1028" s="13"/>
      <c r="C1028" s="14"/>
      <c r="D1028" s="14"/>
      <c r="E1028" s="15" t="str">
        <f t="shared" si="34"/>
        <v/>
      </c>
      <c r="F1028" s="18"/>
      <c r="G1028" s="14"/>
      <c r="H1028" s="14"/>
      <c r="I1028" s="13"/>
      <c r="J1028" s="14"/>
      <c r="K1028" s="14"/>
      <c r="L1028" s="15" t="str">
        <f t="shared" si="35"/>
        <v/>
      </c>
      <c r="M1028" s="18"/>
      <c r="N1028" s="14"/>
      <c r="O1028" s="14"/>
      <c r="P1028" s="13"/>
    </row>
    <row r="1029" spans="2:16" ht="12.75" hidden="1" customHeight="1" x14ac:dyDescent="0.3">
      <c r="B1029" s="13"/>
      <c r="C1029" s="14"/>
      <c r="D1029" s="14"/>
      <c r="E1029" s="15" t="str">
        <f t="shared" si="34"/>
        <v/>
      </c>
      <c r="F1029" s="18"/>
      <c r="G1029" s="14"/>
      <c r="H1029" s="14"/>
      <c r="I1029" s="13"/>
      <c r="J1029" s="14"/>
      <c r="K1029" s="14"/>
      <c r="L1029" s="15" t="str">
        <f t="shared" si="35"/>
        <v/>
      </c>
      <c r="M1029" s="18"/>
      <c r="N1029" s="14"/>
      <c r="O1029" s="14"/>
      <c r="P1029" s="13"/>
    </row>
    <row r="1030" spans="2:16" ht="12.75" hidden="1" customHeight="1" x14ac:dyDescent="0.3">
      <c r="B1030" s="13"/>
      <c r="C1030" s="14"/>
      <c r="D1030" s="14"/>
      <c r="E1030" s="15" t="str">
        <f t="shared" si="34"/>
        <v/>
      </c>
      <c r="F1030" s="18"/>
      <c r="G1030" s="14"/>
      <c r="H1030" s="14"/>
      <c r="I1030" s="13"/>
      <c r="J1030" s="14"/>
      <c r="K1030" s="14"/>
      <c r="L1030" s="15" t="str">
        <f t="shared" si="35"/>
        <v/>
      </c>
      <c r="M1030" s="18"/>
      <c r="N1030" s="14"/>
      <c r="O1030" s="14"/>
      <c r="P1030" s="13"/>
    </row>
    <row r="1031" spans="2:16" ht="12.75" hidden="1" customHeight="1" x14ac:dyDescent="0.3">
      <c r="B1031" s="13"/>
      <c r="C1031" s="14"/>
      <c r="D1031" s="14"/>
      <c r="E1031" s="15" t="str">
        <f t="shared" si="34"/>
        <v/>
      </c>
      <c r="F1031" s="18"/>
      <c r="G1031" s="14"/>
      <c r="H1031" s="14"/>
      <c r="I1031" s="13"/>
      <c r="J1031" s="14"/>
      <c r="K1031" s="14"/>
      <c r="L1031" s="15" t="str">
        <f t="shared" si="35"/>
        <v/>
      </c>
      <c r="M1031" s="18"/>
      <c r="N1031" s="14"/>
      <c r="O1031" s="14"/>
      <c r="P1031" s="13"/>
    </row>
    <row r="1032" spans="2:16" ht="12.75" hidden="1" customHeight="1" x14ac:dyDescent="0.3">
      <c r="B1032" s="13"/>
      <c r="C1032" s="14"/>
      <c r="D1032" s="14"/>
      <c r="E1032" s="15" t="str">
        <f t="shared" si="34"/>
        <v/>
      </c>
      <c r="F1032" s="18"/>
      <c r="G1032" s="14"/>
      <c r="H1032" s="14"/>
      <c r="I1032" s="13"/>
      <c r="J1032" s="14"/>
      <c r="K1032" s="14"/>
      <c r="L1032" s="15" t="str">
        <f t="shared" si="35"/>
        <v/>
      </c>
      <c r="M1032" s="18"/>
      <c r="N1032" s="14"/>
      <c r="O1032" s="14"/>
      <c r="P1032" s="13"/>
    </row>
    <row r="1033" spans="2:16" ht="12.75" hidden="1" customHeight="1" x14ac:dyDescent="0.3">
      <c r="B1033" s="13"/>
      <c r="C1033" s="14"/>
      <c r="D1033" s="14"/>
      <c r="E1033" s="15" t="str">
        <f t="shared" si="34"/>
        <v/>
      </c>
      <c r="F1033" s="18"/>
      <c r="G1033" s="14"/>
      <c r="H1033" s="14"/>
      <c r="I1033" s="13"/>
      <c r="J1033" s="14"/>
      <c r="K1033" s="14"/>
      <c r="L1033" s="15" t="str">
        <f t="shared" si="35"/>
        <v/>
      </c>
      <c r="M1033" s="18"/>
      <c r="N1033" s="14"/>
      <c r="O1033" s="14"/>
      <c r="P1033" s="13"/>
    </row>
    <row r="1034" spans="2:16" ht="12.75" hidden="1" customHeight="1" x14ac:dyDescent="0.3">
      <c r="B1034" s="13"/>
      <c r="C1034" s="14"/>
      <c r="D1034" s="14"/>
      <c r="E1034" s="15" t="str">
        <f t="shared" si="34"/>
        <v/>
      </c>
      <c r="F1034" s="18"/>
      <c r="G1034" s="14"/>
      <c r="H1034" s="14"/>
      <c r="I1034" s="13"/>
      <c r="J1034" s="14"/>
      <c r="K1034" s="14"/>
      <c r="L1034" s="15" t="str">
        <f t="shared" si="35"/>
        <v/>
      </c>
      <c r="M1034" s="18"/>
      <c r="N1034" s="14"/>
      <c r="O1034" s="14"/>
      <c r="P1034" s="13"/>
    </row>
    <row r="1035" spans="2:16" ht="12.75" hidden="1" customHeight="1" x14ac:dyDescent="0.3">
      <c r="B1035" s="13"/>
      <c r="C1035" s="14"/>
      <c r="D1035" s="14"/>
      <c r="E1035" s="15" t="str">
        <f t="shared" si="34"/>
        <v/>
      </c>
      <c r="F1035" s="18"/>
      <c r="G1035" s="14"/>
      <c r="H1035" s="14"/>
      <c r="I1035" s="13"/>
      <c r="J1035" s="14"/>
      <c r="K1035" s="14"/>
      <c r="L1035" s="15" t="str">
        <f t="shared" si="35"/>
        <v/>
      </c>
      <c r="M1035" s="18"/>
      <c r="N1035" s="14"/>
      <c r="O1035" s="14"/>
      <c r="P1035" s="13"/>
    </row>
    <row r="1036" spans="2:16" ht="12.75" hidden="1" customHeight="1" x14ac:dyDescent="0.3">
      <c r="B1036" s="13"/>
      <c r="C1036" s="14"/>
      <c r="D1036" s="14"/>
      <c r="E1036" s="15" t="str">
        <f t="shared" si="34"/>
        <v/>
      </c>
      <c r="F1036" s="18"/>
      <c r="G1036" s="14"/>
      <c r="H1036" s="14"/>
      <c r="I1036" s="13"/>
      <c r="J1036" s="14"/>
      <c r="K1036" s="14"/>
      <c r="L1036" s="15" t="str">
        <f t="shared" si="35"/>
        <v/>
      </c>
      <c r="M1036" s="18"/>
      <c r="N1036" s="14"/>
      <c r="O1036" s="14"/>
      <c r="P1036" s="13"/>
    </row>
    <row r="1037" spans="2:16" ht="12.75" hidden="1" customHeight="1" x14ac:dyDescent="0.3">
      <c r="B1037" s="13"/>
      <c r="C1037" s="14"/>
      <c r="D1037" s="14"/>
      <c r="E1037" s="15" t="str">
        <f t="shared" si="34"/>
        <v/>
      </c>
      <c r="F1037" s="18"/>
      <c r="G1037" s="14"/>
      <c r="H1037" s="14"/>
      <c r="I1037" s="13"/>
      <c r="J1037" s="14"/>
      <c r="K1037" s="14"/>
      <c r="L1037" s="15" t="str">
        <f t="shared" si="35"/>
        <v/>
      </c>
      <c r="M1037" s="18"/>
      <c r="N1037" s="14"/>
      <c r="O1037" s="14"/>
      <c r="P1037" s="13"/>
    </row>
    <row r="1038" spans="2:16" ht="12.75" hidden="1" customHeight="1" x14ac:dyDescent="0.3">
      <c r="B1038" s="13"/>
      <c r="C1038" s="14"/>
      <c r="D1038" s="14"/>
      <c r="E1038" s="15" t="str">
        <f t="shared" si="34"/>
        <v/>
      </c>
      <c r="F1038" s="18"/>
      <c r="G1038" s="14"/>
      <c r="H1038" s="14"/>
      <c r="I1038" s="13"/>
      <c r="J1038" s="14"/>
      <c r="K1038" s="14"/>
      <c r="L1038" s="15" t="str">
        <f t="shared" si="35"/>
        <v/>
      </c>
      <c r="M1038" s="18"/>
      <c r="N1038" s="14"/>
      <c r="O1038" s="14"/>
      <c r="P1038" s="13"/>
    </row>
    <row r="1039" spans="2:16" ht="12.75" hidden="1" customHeight="1" x14ac:dyDescent="0.3">
      <c r="B1039" s="13"/>
      <c r="C1039" s="14"/>
      <c r="D1039" s="14"/>
      <c r="E1039" s="15" t="str">
        <f t="shared" si="34"/>
        <v/>
      </c>
      <c r="F1039" s="18"/>
      <c r="G1039" s="14"/>
      <c r="H1039" s="14"/>
      <c r="I1039" s="13"/>
      <c r="J1039" s="14"/>
      <c r="K1039" s="14"/>
      <c r="L1039" s="15" t="str">
        <f t="shared" si="35"/>
        <v/>
      </c>
      <c r="M1039" s="18"/>
      <c r="N1039" s="14"/>
      <c r="O1039" s="14"/>
      <c r="P1039" s="13"/>
    </row>
    <row r="1040" spans="2:16" ht="12.75" hidden="1" customHeight="1" x14ac:dyDescent="0.3">
      <c r="B1040" s="13"/>
      <c r="C1040" s="14"/>
      <c r="D1040" s="14"/>
      <c r="E1040" s="15" t="str">
        <f t="shared" si="34"/>
        <v/>
      </c>
      <c r="F1040" s="18"/>
      <c r="G1040" s="14"/>
      <c r="H1040" s="14"/>
      <c r="I1040" s="13"/>
      <c r="J1040" s="14"/>
      <c r="K1040" s="14"/>
      <c r="L1040" s="15" t="str">
        <f t="shared" si="35"/>
        <v/>
      </c>
      <c r="M1040" s="18"/>
      <c r="N1040" s="14"/>
      <c r="O1040" s="14"/>
      <c r="P1040" s="13"/>
    </row>
    <row r="1041" spans="2:16" ht="12.75" hidden="1" customHeight="1" x14ac:dyDescent="0.3">
      <c r="B1041" s="13"/>
      <c r="C1041" s="14"/>
      <c r="D1041" s="14"/>
      <c r="E1041" s="15" t="str">
        <f t="shared" si="34"/>
        <v/>
      </c>
      <c r="F1041" s="18"/>
      <c r="G1041" s="14"/>
      <c r="H1041" s="14"/>
      <c r="I1041" s="13"/>
      <c r="J1041" s="14"/>
      <c r="K1041" s="14"/>
      <c r="L1041" s="15" t="str">
        <f t="shared" si="35"/>
        <v/>
      </c>
      <c r="M1041" s="18"/>
      <c r="N1041" s="14"/>
      <c r="O1041" s="14"/>
      <c r="P1041" s="13"/>
    </row>
    <row r="1042" spans="2:16" ht="12.75" hidden="1" customHeight="1" x14ac:dyDescent="0.3">
      <c r="B1042" s="13"/>
      <c r="C1042" s="14"/>
      <c r="D1042" s="14"/>
      <c r="E1042" s="15" t="str">
        <f t="shared" si="34"/>
        <v/>
      </c>
      <c r="F1042" s="18"/>
      <c r="G1042" s="14"/>
      <c r="H1042" s="14"/>
      <c r="I1042" s="13"/>
      <c r="J1042" s="14"/>
      <c r="K1042" s="14"/>
      <c r="L1042" s="15" t="str">
        <f t="shared" si="35"/>
        <v/>
      </c>
      <c r="M1042" s="18"/>
      <c r="N1042" s="14"/>
      <c r="O1042" s="14"/>
      <c r="P1042" s="13"/>
    </row>
    <row r="1043" spans="2:16" ht="12.75" hidden="1" customHeight="1" x14ac:dyDescent="0.3">
      <c r="B1043" s="13"/>
      <c r="C1043" s="14"/>
      <c r="D1043" s="14"/>
      <c r="E1043" s="15" t="str">
        <f t="shared" si="34"/>
        <v/>
      </c>
      <c r="F1043" s="18"/>
      <c r="G1043" s="14"/>
      <c r="H1043" s="14"/>
      <c r="I1043" s="13"/>
      <c r="J1043" s="14"/>
      <c r="K1043" s="14"/>
      <c r="L1043" s="15" t="str">
        <f t="shared" si="35"/>
        <v/>
      </c>
      <c r="M1043" s="18"/>
      <c r="N1043" s="14"/>
      <c r="O1043" s="14"/>
      <c r="P1043" s="13"/>
    </row>
    <row r="1044" spans="2:16" ht="12.75" hidden="1" customHeight="1" x14ac:dyDescent="0.3">
      <c r="B1044" s="13"/>
      <c r="C1044" s="14"/>
      <c r="D1044" s="14"/>
      <c r="E1044" s="15" t="str">
        <f t="shared" si="34"/>
        <v/>
      </c>
      <c r="F1044" s="18"/>
      <c r="G1044" s="14"/>
      <c r="H1044" s="14"/>
      <c r="I1044" s="13"/>
      <c r="J1044" s="14"/>
      <c r="K1044" s="14"/>
      <c r="L1044" s="15" t="str">
        <f t="shared" si="35"/>
        <v/>
      </c>
      <c r="M1044" s="18"/>
      <c r="N1044" s="14"/>
      <c r="O1044" s="14"/>
      <c r="P1044" s="13"/>
    </row>
    <row r="1045" spans="2:16" ht="12.75" hidden="1" customHeight="1" x14ac:dyDescent="0.3">
      <c r="B1045" s="13"/>
      <c r="C1045" s="14"/>
      <c r="D1045" s="14"/>
      <c r="E1045" s="15" t="str">
        <f t="shared" si="34"/>
        <v/>
      </c>
      <c r="F1045" s="18"/>
      <c r="G1045" s="14"/>
      <c r="H1045" s="14"/>
      <c r="I1045" s="13"/>
      <c r="J1045" s="14"/>
      <c r="K1045" s="14"/>
      <c r="L1045" s="15" t="str">
        <f t="shared" si="35"/>
        <v/>
      </c>
      <c r="M1045" s="18"/>
      <c r="N1045" s="14"/>
      <c r="O1045" s="14"/>
      <c r="P1045" s="13"/>
    </row>
    <row r="1046" spans="2:16" ht="12.75" hidden="1" customHeight="1" x14ac:dyDescent="0.3">
      <c r="B1046" s="13"/>
      <c r="C1046" s="14"/>
      <c r="D1046" s="14"/>
      <c r="E1046" s="15" t="str">
        <f t="shared" si="34"/>
        <v/>
      </c>
      <c r="F1046" s="18"/>
      <c r="G1046" s="14"/>
      <c r="H1046" s="14"/>
      <c r="I1046" s="13"/>
      <c r="J1046" s="14"/>
      <c r="K1046" s="14"/>
      <c r="L1046" s="15" t="str">
        <f t="shared" si="35"/>
        <v/>
      </c>
      <c r="M1046" s="18"/>
      <c r="N1046" s="14"/>
      <c r="O1046" s="14"/>
      <c r="P1046" s="13"/>
    </row>
    <row r="1047" spans="2:16" ht="12.75" hidden="1" customHeight="1" x14ac:dyDescent="0.3">
      <c r="B1047" s="13"/>
      <c r="C1047" s="14"/>
      <c r="D1047" s="14"/>
      <c r="E1047" s="15" t="str">
        <f t="shared" si="34"/>
        <v/>
      </c>
      <c r="F1047" s="18"/>
      <c r="G1047" s="14"/>
      <c r="H1047" s="14"/>
      <c r="I1047" s="13"/>
      <c r="J1047" s="14"/>
      <c r="K1047" s="14"/>
      <c r="L1047" s="15" t="str">
        <f t="shared" si="35"/>
        <v/>
      </c>
      <c r="M1047" s="18"/>
      <c r="N1047" s="14"/>
      <c r="O1047" s="14"/>
      <c r="P1047" s="13"/>
    </row>
    <row r="1048" spans="2:16" ht="12.75" hidden="1" customHeight="1" x14ac:dyDescent="0.3">
      <c r="B1048" s="13"/>
      <c r="C1048" s="14"/>
      <c r="D1048" s="14"/>
      <c r="E1048" s="15" t="str">
        <f t="shared" si="34"/>
        <v/>
      </c>
      <c r="F1048" s="18"/>
      <c r="G1048" s="14"/>
      <c r="H1048" s="14"/>
      <c r="I1048" s="13"/>
      <c r="J1048" s="14"/>
      <c r="K1048" s="14"/>
      <c r="L1048" s="15" t="str">
        <f t="shared" si="35"/>
        <v/>
      </c>
      <c r="M1048" s="18"/>
      <c r="N1048" s="14"/>
      <c r="O1048" s="14"/>
      <c r="P1048" s="13"/>
    </row>
    <row r="1049" spans="2:16" ht="12.75" hidden="1" customHeight="1" x14ac:dyDescent="0.3">
      <c r="B1049" s="13"/>
      <c r="C1049" s="14"/>
      <c r="D1049" s="14"/>
      <c r="E1049" s="15" t="str">
        <f t="shared" si="34"/>
        <v/>
      </c>
      <c r="F1049" s="18"/>
      <c r="G1049" s="14"/>
      <c r="H1049" s="14"/>
      <c r="I1049" s="13"/>
      <c r="J1049" s="14"/>
      <c r="K1049" s="14"/>
      <c r="L1049" s="15" t="str">
        <f t="shared" si="35"/>
        <v/>
      </c>
      <c r="M1049" s="18"/>
      <c r="N1049" s="14"/>
      <c r="O1049" s="14"/>
      <c r="P1049" s="13"/>
    </row>
    <row r="1050" spans="2:16" ht="12.75" hidden="1" customHeight="1" x14ac:dyDescent="0.3">
      <c r="B1050" s="13"/>
      <c r="C1050" s="14"/>
      <c r="D1050" s="14"/>
      <c r="E1050" s="15" t="str">
        <f t="shared" si="34"/>
        <v/>
      </c>
      <c r="F1050" s="18"/>
      <c r="G1050" s="14"/>
      <c r="H1050" s="14"/>
      <c r="I1050" s="13"/>
      <c r="J1050" s="14"/>
      <c r="K1050" s="14"/>
      <c r="L1050" s="15" t="str">
        <f t="shared" si="35"/>
        <v/>
      </c>
      <c r="M1050" s="18"/>
      <c r="N1050" s="14"/>
      <c r="O1050" s="14"/>
      <c r="P1050" s="13"/>
    </row>
    <row r="1051" spans="2:16" ht="12.75" hidden="1" customHeight="1" x14ac:dyDescent="0.3">
      <c r="B1051" s="13"/>
      <c r="C1051" s="14"/>
      <c r="D1051" s="14"/>
      <c r="E1051" s="15" t="str">
        <f t="shared" si="34"/>
        <v/>
      </c>
      <c r="F1051" s="18"/>
      <c r="G1051" s="14"/>
      <c r="H1051" s="14"/>
      <c r="I1051" s="13"/>
      <c r="J1051" s="14"/>
      <c r="K1051" s="14"/>
      <c r="L1051" s="15" t="str">
        <f t="shared" si="35"/>
        <v/>
      </c>
      <c r="M1051" s="18"/>
      <c r="N1051" s="14"/>
      <c r="O1051" s="14"/>
      <c r="P1051" s="13"/>
    </row>
    <row r="1052" spans="2:16" ht="12.75" hidden="1" customHeight="1" x14ac:dyDescent="0.3">
      <c r="B1052" s="13"/>
      <c r="C1052" s="14"/>
      <c r="D1052" s="14"/>
      <c r="E1052" s="15" t="str">
        <f t="shared" si="34"/>
        <v/>
      </c>
      <c r="F1052" s="18"/>
      <c r="G1052" s="14"/>
      <c r="H1052" s="14"/>
      <c r="I1052" s="13"/>
      <c r="J1052" s="14"/>
      <c r="K1052" s="14"/>
      <c r="L1052" s="15" t="str">
        <f t="shared" si="35"/>
        <v/>
      </c>
      <c r="M1052" s="18"/>
      <c r="N1052" s="14"/>
      <c r="O1052" s="14"/>
      <c r="P1052" s="13"/>
    </row>
    <row r="1053" spans="2:16" ht="12.75" hidden="1" customHeight="1" x14ac:dyDescent="0.3">
      <c r="B1053" s="13"/>
      <c r="C1053" s="14"/>
      <c r="D1053" s="14"/>
      <c r="E1053" s="15" t="str">
        <f t="shared" si="34"/>
        <v/>
      </c>
      <c r="F1053" s="18"/>
      <c r="G1053" s="14"/>
      <c r="H1053" s="14"/>
      <c r="I1053" s="13"/>
      <c r="J1053" s="14"/>
      <c r="K1053" s="14"/>
      <c r="L1053" s="15" t="str">
        <f t="shared" si="35"/>
        <v/>
      </c>
      <c r="M1053" s="18"/>
      <c r="N1053" s="14"/>
      <c r="O1053" s="14"/>
      <c r="P1053" s="13"/>
    </row>
    <row r="1054" spans="2:16" ht="12.75" hidden="1" customHeight="1" x14ac:dyDescent="0.3">
      <c r="B1054" s="13"/>
      <c r="C1054" s="14"/>
      <c r="D1054" s="14"/>
      <c r="E1054" s="15" t="str">
        <f t="shared" si="34"/>
        <v/>
      </c>
      <c r="F1054" s="18"/>
      <c r="G1054" s="14"/>
      <c r="H1054" s="14"/>
      <c r="I1054" s="13"/>
      <c r="J1054" s="14"/>
      <c r="K1054" s="14"/>
      <c r="L1054" s="15" t="str">
        <f t="shared" si="35"/>
        <v/>
      </c>
      <c r="M1054" s="18"/>
      <c r="N1054" s="14"/>
      <c r="O1054" s="14"/>
      <c r="P1054" s="13"/>
    </row>
    <row r="1055" spans="2:16" ht="12.75" hidden="1" customHeight="1" x14ac:dyDescent="0.3">
      <c r="B1055" s="13"/>
      <c r="C1055" s="14"/>
      <c r="D1055" s="14"/>
      <c r="E1055" s="15" t="str">
        <f t="shared" si="34"/>
        <v/>
      </c>
      <c r="F1055" s="18"/>
      <c r="G1055" s="14"/>
      <c r="H1055" s="14"/>
      <c r="I1055" s="13"/>
      <c r="J1055" s="14"/>
      <c r="K1055" s="14"/>
      <c r="L1055" s="15" t="str">
        <f t="shared" si="35"/>
        <v/>
      </c>
      <c r="M1055" s="18"/>
      <c r="N1055" s="14"/>
      <c r="O1055" s="14"/>
      <c r="P1055" s="13"/>
    </row>
    <row r="1056" spans="2:16" ht="12.75" hidden="1" customHeight="1" x14ac:dyDescent="0.3">
      <c r="B1056" s="13"/>
      <c r="C1056" s="14"/>
      <c r="D1056" s="14"/>
      <c r="E1056" s="15" t="str">
        <f t="shared" si="34"/>
        <v/>
      </c>
      <c r="F1056" s="18"/>
      <c r="G1056" s="14"/>
      <c r="H1056" s="14"/>
      <c r="I1056" s="13"/>
      <c r="J1056" s="14"/>
      <c r="K1056" s="14"/>
      <c r="L1056" s="15" t="str">
        <f t="shared" si="35"/>
        <v/>
      </c>
      <c r="M1056" s="18"/>
      <c r="N1056" s="14"/>
      <c r="O1056" s="14"/>
      <c r="P1056" s="13"/>
    </row>
    <row r="1057" spans="2:16" ht="12.75" hidden="1" customHeight="1" x14ac:dyDescent="0.3">
      <c r="B1057" s="13"/>
      <c r="C1057" s="14"/>
      <c r="D1057" s="14"/>
      <c r="E1057" s="15" t="str">
        <f t="shared" si="34"/>
        <v/>
      </c>
      <c r="F1057" s="18"/>
      <c r="G1057" s="14"/>
      <c r="H1057" s="14"/>
      <c r="I1057" s="13"/>
      <c r="J1057" s="14"/>
      <c r="K1057" s="14"/>
      <c r="L1057" s="15" t="str">
        <f t="shared" si="35"/>
        <v/>
      </c>
      <c r="M1057" s="18"/>
      <c r="N1057" s="14"/>
      <c r="O1057" s="14"/>
      <c r="P1057" s="13"/>
    </row>
    <row r="1058" spans="2:16" ht="12.75" hidden="1" customHeight="1" x14ac:dyDescent="0.3">
      <c r="B1058" s="13"/>
      <c r="C1058" s="14"/>
      <c r="D1058" s="14"/>
      <c r="E1058" s="15" t="str">
        <f t="shared" si="34"/>
        <v/>
      </c>
      <c r="F1058" s="18"/>
      <c r="G1058" s="14"/>
      <c r="H1058" s="14"/>
      <c r="I1058" s="13"/>
      <c r="J1058" s="14"/>
      <c r="K1058" s="14"/>
      <c r="L1058" s="15" t="str">
        <f t="shared" si="35"/>
        <v/>
      </c>
      <c r="M1058" s="18"/>
      <c r="N1058" s="14"/>
      <c r="O1058" s="14"/>
      <c r="P1058" s="13"/>
    </row>
    <row r="1059" spans="2:16" ht="12.75" hidden="1" customHeight="1" x14ac:dyDescent="0.3">
      <c r="B1059" s="13"/>
      <c r="C1059" s="14"/>
      <c r="D1059" s="14"/>
      <c r="E1059" s="15" t="str">
        <f t="shared" si="34"/>
        <v/>
      </c>
      <c r="F1059" s="18"/>
      <c r="G1059" s="14"/>
      <c r="H1059" s="14"/>
      <c r="I1059" s="13"/>
      <c r="J1059" s="14"/>
      <c r="K1059" s="14"/>
      <c r="L1059" s="15" t="str">
        <f t="shared" si="35"/>
        <v/>
      </c>
      <c r="M1059" s="18"/>
      <c r="N1059" s="14"/>
      <c r="O1059" s="14"/>
      <c r="P1059" s="13"/>
    </row>
    <row r="1060" spans="2:16" ht="12.75" hidden="1" customHeight="1" x14ac:dyDescent="0.3">
      <c r="B1060" s="13"/>
      <c r="C1060" s="14"/>
      <c r="D1060" s="14"/>
      <c r="E1060" s="15" t="str">
        <f t="shared" si="34"/>
        <v/>
      </c>
      <c r="F1060" s="18"/>
      <c r="G1060" s="14"/>
      <c r="H1060" s="14"/>
      <c r="I1060" s="13"/>
      <c r="J1060" s="14"/>
      <c r="K1060" s="14"/>
      <c r="L1060" s="15" t="str">
        <f t="shared" si="35"/>
        <v/>
      </c>
      <c r="M1060" s="18"/>
      <c r="N1060" s="14"/>
      <c r="O1060" s="14"/>
      <c r="P1060" s="13"/>
    </row>
    <row r="1061" spans="2:16" ht="12.75" hidden="1" customHeight="1" x14ac:dyDescent="0.3">
      <c r="B1061" s="13"/>
      <c r="C1061" s="14"/>
      <c r="D1061" s="14"/>
      <c r="E1061" s="15" t="str">
        <f t="shared" si="34"/>
        <v/>
      </c>
      <c r="F1061" s="18"/>
      <c r="G1061" s="14"/>
      <c r="H1061" s="14"/>
      <c r="I1061" s="13"/>
      <c r="J1061" s="14"/>
      <c r="K1061" s="14"/>
      <c r="L1061" s="15" t="str">
        <f t="shared" si="35"/>
        <v/>
      </c>
      <c r="M1061" s="18"/>
      <c r="N1061" s="14"/>
      <c r="O1061" s="14"/>
      <c r="P1061" s="13"/>
    </row>
    <row r="1062" spans="2:16" ht="12.75" hidden="1" customHeight="1" x14ac:dyDescent="0.3">
      <c r="B1062" s="13"/>
      <c r="C1062" s="14"/>
      <c r="D1062" s="14"/>
      <c r="E1062" s="15" t="str">
        <f t="shared" si="34"/>
        <v/>
      </c>
      <c r="F1062" s="18"/>
      <c r="G1062" s="14"/>
      <c r="H1062" s="14"/>
      <c r="I1062" s="13"/>
      <c r="J1062" s="14"/>
      <c r="K1062" s="14"/>
      <c r="L1062" s="15" t="str">
        <f t="shared" si="35"/>
        <v/>
      </c>
      <c r="M1062" s="18"/>
      <c r="N1062" s="14"/>
      <c r="O1062" s="14"/>
      <c r="P1062" s="13"/>
    </row>
    <row r="1063" spans="2:16" ht="12.75" hidden="1" customHeight="1" x14ac:dyDescent="0.3">
      <c r="B1063" s="13"/>
      <c r="C1063" s="14"/>
      <c r="D1063" s="14"/>
      <c r="E1063" s="15" t="str">
        <f t="shared" si="34"/>
        <v/>
      </c>
      <c r="F1063" s="18"/>
      <c r="G1063" s="14"/>
      <c r="H1063" s="14"/>
      <c r="I1063" s="13"/>
      <c r="J1063" s="14"/>
      <c r="K1063" s="14"/>
      <c r="L1063" s="15" t="str">
        <f t="shared" si="35"/>
        <v/>
      </c>
      <c r="M1063" s="18"/>
      <c r="N1063" s="14"/>
      <c r="O1063" s="14"/>
      <c r="P1063" s="13"/>
    </row>
    <row r="1064" spans="2:16" ht="12.75" hidden="1" customHeight="1" x14ac:dyDescent="0.3">
      <c r="B1064" s="13"/>
      <c r="C1064" s="14"/>
      <c r="D1064" s="14"/>
      <c r="E1064" s="15" t="str">
        <f t="shared" si="34"/>
        <v/>
      </c>
      <c r="F1064" s="18"/>
      <c r="G1064" s="14"/>
      <c r="H1064" s="14"/>
      <c r="I1064" s="13"/>
      <c r="J1064" s="14"/>
      <c r="K1064" s="14"/>
      <c r="L1064" s="15" t="str">
        <f t="shared" si="35"/>
        <v/>
      </c>
      <c r="M1064" s="18"/>
      <c r="N1064" s="14"/>
      <c r="O1064" s="14"/>
      <c r="P1064" s="13"/>
    </row>
    <row r="1065" spans="2:16" ht="12.75" hidden="1" customHeight="1" x14ac:dyDescent="0.3">
      <c r="B1065" s="13"/>
      <c r="C1065" s="14"/>
      <c r="D1065" s="14"/>
      <c r="E1065" s="15" t="str">
        <f t="shared" si="34"/>
        <v/>
      </c>
      <c r="F1065" s="18"/>
      <c r="G1065" s="14"/>
      <c r="H1065" s="14"/>
      <c r="I1065" s="13"/>
      <c r="J1065" s="14"/>
      <c r="K1065" s="14"/>
      <c r="L1065" s="15" t="str">
        <f t="shared" si="35"/>
        <v/>
      </c>
      <c r="M1065" s="18"/>
      <c r="N1065" s="14"/>
      <c r="O1065" s="14"/>
      <c r="P1065" s="13"/>
    </row>
    <row r="1066" spans="2:16" ht="12.75" hidden="1" customHeight="1" x14ac:dyDescent="0.3">
      <c r="B1066" s="13"/>
      <c r="C1066" s="14"/>
      <c r="D1066" s="14"/>
      <c r="E1066" s="15" t="str">
        <f t="shared" si="34"/>
        <v/>
      </c>
      <c r="F1066" s="18"/>
      <c r="G1066" s="14"/>
      <c r="H1066" s="14"/>
      <c r="I1066" s="13"/>
      <c r="J1066" s="14"/>
      <c r="K1066" s="14"/>
      <c r="L1066" s="15" t="str">
        <f t="shared" si="35"/>
        <v/>
      </c>
      <c r="M1066" s="18"/>
      <c r="N1066" s="14"/>
      <c r="O1066" s="14"/>
      <c r="P1066" s="13"/>
    </row>
    <row r="1067" spans="2:16" ht="12.75" hidden="1" customHeight="1" x14ac:dyDescent="0.3">
      <c r="B1067" s="13"/>
      <c r="C1067" s="14"/>
      <c r="D1067" s="14"/>
      <c r="E1067" s="15" t="str">
        <f t="shared" si="34"/>
        <v/>
      </c>
      <c r="F1067" s="18"/>
      <c r="G1067" s="14"/>
      <c r="H1067" s="14"/>
      <c r="I1067" s="13"/>
      <c r="J1067" s="14"/>
      <c r="K1067" s="14"/>
      <c r="L1067" s="15" t="str">
        <f t="shared" si="35"/>
        <v/>
      </c>
      <c r="M1067" s="18"/>
      <c r="N1067" s="14"/>
      <c r="O1067" s="14"/>
      <c r="P1067" s="13"/>
    </row>
    <row r="1068" spans="2:16" ht="12.75" hidden="1" customHeight="1" x14ac:dyDescent="0.3">
      <c r="B1068" s="13"/>
      <c r="C1068" s="14"/>
      <c r="D1068" s="14"/>
      <c r="E1068" s="15" t="str">
        <f t="shared" si="34"/>
        <v/>
      </c>
      <c r="F1068" s="18"/>
      <c r="G1068" s="14"/>
      <c r="H1068" s="14"/>
      <c r="I1068" s="13"/>
      <c r="J1068" s="14"/>
      <c r="K1068" s="14"/>
      <c r="L1068" s="15" t="str">
        <f t="shared" si="35"/>
        <v/>
      </c>
      <c r="M1068" s="18"/>
      <c r="N1068" s="14"/>
      <c r="O1068" s="14"/>
      <c r="P1068" s="13"/>
    </row>
    <row r="1069" spans="2:16" ht="12.75" hidden="1" customHeight="1" x14ac:dyDescent="0.3">
      <c r="B1069" s="13"/>
      <c r="C1069" s="14"/>
      <c r="D1069" s="14"/>
      <c r="E1069" s="15" t="str">
        <f t="shared" si="34"/>
        <v/>
      </c>
      <c r="F1069" s="18"/>
      <c r="G1069" s="14"/>
      <c r="H1069" s="14"/>
      <c r="I1069" s="13"/>
      <c r="J1069" s="14"/>
      <c r="K1069" s="14"/>
      <c r="L1069" s="15" t="str">
        <f t="shared" si="35"/>
        <v/>
      </c>
      <c r="M1069" s="18"/>
      <c r="N1069" s="14"/>
      <c r="O1069" s="14"/>
      <c r="P1069" s="13"/>
    </row>
    <row r="1070" spans="2:16" ht="12.75" hidden="1" customHeight="1" x14ac:dyDescent="0.3">
      <c r="B1070" s="13"/>
      <c r="C1070" s="14"/>
      <c r="D1070" s="14"/>
      <c r="E1070" s="15" t="str">
        <f t="shared" si="34"/>
        <v/>
      </c>
      <c r="F1070" s="18"/>
      <c r="G1070" s="14"/>
      <c r="H1070" s="14"/>
      <c r="I1070" s="13"/>
      <c r="J1070" s="14"/>
      <c r="K1070" s="14"/>
      <c r="L1070" s="15" t="str">
        <f t="shared" si="35"/>
        <v/>
      </c>
      <c r="M1070" s="18"/>
      <c r="N1070" s="14"/>
      <c r="O1070" s="14"/>
      <c r="P1070" s="13"/>
    </row>
    <row r="1071" spans="2:16" ht="12.75" hidden="1" customHeight="1" x14ac:dyDescent="0.3">
      <c r="B1071" s="13"/>
      <c r="C1071" s="14"/>
      <c r="D1071" s="14"/>
      <c r="E1071" s="15" t="str">
        <f t="shared" si="34"/>
        <v/>
      </c>
      <c r="F1071" s="18"/>
      <c r="G1071" s="14"/>
      <c r="H1071" s="14"/>
      <c r="I1071" s="13"/>
      <c r="J1071" s="14"/>
      <c r="K1071" s="14"/>
      <c r="L1071" s="15" t="str">
        <f t="shared" si="35"/>
        <v/>
      </c>
      <c r="M1071" s="18"/>
      <c r="N1071" s="14"/>
      <c r="O1071" s="14"/>
      <c r="P1071" s="13"/>
    </row>
    <row r="1072" spans="2:16" ht="12.75" hidden="1" customHeight="1" x14ac:dyDescent="0.3">
      <c r="B1072" s="13"/>
      <c r="C1072" s="14"/>
      <c r="D1072" s="14"/>
      <c r="E1072" s="15" t="str">
        <f t="shared" si="34"/>
        <v/>
      </c>
      <c r="F1072" s="18"/>
      <c r="G1072" s="14"/>
      <c r="H1072" s="14"/>
      <c r="I1072" s="13"/>
      <c r="J1072" s="14"/>
      <c r="K1072" s="14"/>
      <c r="L1072" s="15" t="str">
        <f t="shared" si="35"/>
        <v/>
      </c>
      <c r="M1072" s="18"/>
      <c r="N1072" s="14"/>
      <c r="O1072" s="14"/>
      <c r="P1072" s="13"/>
    </row>
    <row r="1073" spans="2:16" ht="12.75" hidden="1" customHeight="1" x14ac:dyDescent="0.3">
      <c r="B1073" s="13"/>
      <c r="C1073" s="14"/>
      <c r="D1073" s="14"/>
      <c r="E1073" s="15" t="str">
        <f t="shared" si="34"/>
        <v/>
      </c>
      <c r="F1073" s="18"/>
      <c r="G1073" s="14"/>
      <c r="H1073" s="14"/>
      <c r="I1073" s="13"/>
      <c r="J1073" s="14"/>
      <c r="K1073" s="14"/>
      <c r="L1073" s="15" t="str">
        <f t="shared" si="35"/>
        <v/>
      </c>
      <c r="M1073" s="18"/>
      <c r="N1073" s="14"/>
      <c r="O1073" s="14"/>
      <c r="P1073" s="13"/>
    </row>
    <row r="1074" spans="2:16" ht="12.75" hidden="1" customHeight="1" x14ac:dyDescent="0.3">
      <c r="B1074" s="13"/>
      <c r="C1074" s="14"/>
      <c r="D1074" s="14"/>
      <c r="E1074" s="15" t="str">
        <f t="shared" si="34"/>
        <v/>
      </c>
      <c r="F1074" s="18"/>
      <c r="G1074" s="14"/>
      <c r="H1074" s="14"/>
      <c r="I1074" s="13"/>
      <c r="J1074" s="14"/>
      <c r="K1074" s="14"/>
      <c r="L1074" s="15" t="str">
        <f t="shared" si="35"/>
        <v/>
      </c>
      <c r="M1074" s="18"/>
      <c r="N1074" s="14"/>
      <c r="O1074" s="14"/>
      <c r="P1074" s="13"/>
    </row>
    <row r="1075" spans="2:16" ht="12.75" hidden="1" customHeight="1" x14ac:dyDescent="0.3">
      <c r="B1075" s="13"/>
      <c r="C1075" s="14"/>
      <c r="D1075" s="14"/>
      <c r="E1075" s="15" t="str">
        <f t="shared" si="34"/>
        <v/>
      </c>
      <c r="F1075" s="18"/>
      <c r="G1075" s="14"/>
      <c r="H1075" s="14"/>
      <c r="I1075" s="13"/>
      <c r="J1075" s="14"/>
      <c r="K1075" s="14"/>
      <c r="L1075" s="15" t="str">
        <f t="shared" si="35"/>
        <v/>
      </c>
      <c r="M1075" s="18"/>
      <c r="N1075" s="14"/>
      <c r="O1075" s="14"/>
      <c r="P1075" s="13"/>
    </row>
    <row r="1076" spans="2:16" ht="12.75" hidden="1" customHeight="1" x14ac:dyDescent="0.3">
      <c r="B1076" s="13"/>
      <c r="C1076" s="14"/>
      <c r="D1076" s="14"/>
      <c r="E1076" s="15" t="str">
        <f t="shared" si="34"/>
        <v/>
      </c>
      <c r="F1076" s="18"/>
      <c r="G1076" s="14"/>
      <c r="H1076" s="14"/>
      <c r="I1076" s="13"/>
      <c r="J1076" s="14"/>
      <c r="K1076" s="14"/>
      <c r="L1076" s="15" t="str">
        <f t="shared" si="35"/>
        <v/>
      </c>
      <c r="M1076" s="18"/>
      <c r="N1076" s="14"/>
      <c r="O1076" s="14"/>
      <c r="P1076" s="13"/>
    </row>
    <row r="1077" spans="2:16" ht="12.75" hidden="1" customHeight="1" x14ac:dyDescent="0.3">
      <c r="B1077" s="13"/>
      <c r="C1077" s="14"/>
      <c r="D1077" s="14"/>
      <c r="E1077" s="15" t="str">
        <f t="shared" si="34"/>
        <v/>
      </c>
      <c r="F1077" s="18"/>
      <c r="G1077" s="14"/>
      <c r="H1077" s="14"/>
      <c r="I1077" s="13"/>
      <c r="J1077" s="14"/>
      <c r="K1077" s="14"/>
      <c r="L1077" s="15" t="str">
        <f t="shared" si="35"/>
        <v/>
      </c>
      <c r="M1077" s="18"/>
      <c r="N1077" s="14"/>
      <c r="O1077" s="14"/>
      <c r="P1077" s="13"/>
    </row>
    <row r="1078" spans="2:16" ht="12.75" hidden="1" customHeight="1" x14ac:dyDescent="0.3">
      <c r="B1078" s="13"/>
      <c r="C1078" s="14"/>
      <c r="D1078" s="14"/>
      <c r="E1078" s="15" t="str">
        <f t="shared" si="34"/>
        <v/>
      </c>
      <c r="F1078" s="18"/>
      <c r="G1078" s="14"/>
      <c r="H1078" s="14"/>
      <c r="I1078" s="13"/>
      <c r="J1078" s="14"/>
      <c r="K1078" s="14"/>
      <c r="L1078" s="15" t="str">
        <f t="shared" si="35"/>
        <v/>
      </c>
      <c r="M1078" s="18"/>
      <c r="N1078" s="14"/>
      <c r="O1078" s="14"/>
      <c r="P1078" s="13"/>
    </row>
  </sheetData>
  <sheetProtection algorithmName="SHA-512" hashValue="h3BsA+JfDcuRYt9pAzV5Xa8qWzp6UK+GoAGr4nOr/7hqgh4mTtmJmNBKbVP/PzUqwAQTsWqg/aT0wY7VlprSew==" saltValue="HQQzMRlxCPEE8IELUaTlcQ==" spinCount="100000" sheet="1" objects="1" scenarios="1"/>
  <protectedRanges>
    <protectedRange sqref="O2 M2 K2 H2 F2 D2" name="Range1"/>
  </protectedRanges>
  <mergeCells count="2">
    <mergeCell ref="C1:H1"/>
    <mergeCell ref="J1:O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XFB1001"/>
  <sheetViews>
    <sheetView showGridLines="0" topLeftCell="A2" zoomScale="85" zoomScaleNormal="85" workbookViewId="0">
      <selection activeCell="C3" sqref="C3"/>
    </sheetView>
  </sheetViews>
  <sheetFormatPr defaultColWidth="0" defaultRowHeight="0" customHeight="1" zeroHeight="1" x14ac:dyDescent="0.3"/>
  <cols>
    <col min="1" max="1" width="2.453125" style="12" customWidth="1"/>
    <col min="2" max="2" width="11" style="12" bestFit="1" customWidth="1"/>
    <col min="3" max="3" width="7.90625" style="12" bestFit="1" customWidth="1"/>
    <col min="4" max="4" width="10.7265625" style="12" bestFit="1" customWidth="1"/>
    <col min="5" max="5" width="9.453125" style="12" bestFit="1" customWidth="1"/>
    <col min="6" max="6" width="15" style="12" bestFit="1" customWidth="1"/>
    <col min="7" max="7" width="13.81640625" style="12" bestFit="1" customWidth="1"/>
    <col min="8" max="8" width="2.453125" style="12" customWidth="1"/>
    <col min="9" max="9" width="11" style="12" bestFit="1" customWidth="1"/>
    <col min="10" max="10" width="7.26953125" style="12" customWidth="1"/>
    <col min="11" max="11" width="10.7265625" style="12" bestFit="1" customWidth="1"/>
    <col min="12" max="12" width="8.453125" style="12" bestFit="1" customWidth="1"/>
    <col min="13" max="13" width="15" style="12" bestFit="1" customWidth="1"/>
    <col min="14" max="14" width="13.81640625" style="12" bestFit="1" customWidth="1"/>
    <col min="15" max="15" width="2" style="12" customWidth="1"/>
    <col min="16" max="16" width="1.36328125" style="12" customWidth="1"/>
    <col min="17" max="17" width="7.26953125" style="12" hidden="1"/>
    <col min="18" max="18" width="9.36328125" style="12" hidden="1"/>
    <col min="19" max="19" width="6" style="12" hidden="1"/>
    <col min="20" max="20" width="12.7265625" style="12" hidden="1"/>
    <col min="21" max="21" width="19" style="12" hidden="1"/>
    <col min="22" max="22" width="6.36328125" style="12" hidden="1"/>
    <col min="23" max="23" width="19" style="12" hidden="1"/>
    <col min="24" max="24" width="7.26953125" style="12" hidden="1"/>
    <col min="25" max="25" width="9.36328125" style="12" hidden="1"/>
    <col min="26" max="26" width="6" style="12" hidden="1"/>
    <col min="27" max="27" width="12.7265625" style="12" hidden="1"/>
    <col min="28" max="28" width="19" style="12" hidden="1"/>
    <col min="29" max="16381" width="10.08984375" style="12" hidden="1"/>
    <col min="16382" max="16382" width="4.90625" style="12" hidden="1"/>
    <col min="16383" max="16384" width="20.7265625" style="12" hidden="1"/>
  </cols>
  <sheetData>
    <row r="1" spans="1:15" ht="15.6" hidden="1" x14ac:dyDescent="0.3">
      <c r="A1" s="29"/>
      <c r="B1" s="97" t="s">
        <v>21</v>
      </c>
      <c r="C1" s="98"/>
      <c r="D1" s="98"/>
      <c r="E1" s="98"/>
      <c r="F1" s="98"/>
      <c r="G1" s="98"/>
      <c r="H1" s="39"/>
      <c r="I1" s="97" t="s">
        <v>22</v>
      </c>
      <c r="J1" s="98"/>
      <c r="K1" s="98"/>
      <c r="L1" s="98"/>
      <c r="M1" s="98"/>
      <c r="N1" s="98"/>
      <c r="O1" s="30"/>
    </row>
    <row r="2" spans="1:15" s="81" customFormat="1" ht="15.6" x14ac:dyDescent="0.3">
      <c r="A2" s="29"/>
      <c r="B2" s="99" t="s">
        <v>45</v>
      </c>
      <c r="C2" s="99"/>
      <c r="D2" s="99"/>
      <c r="E2" s="99"/>
      <c r="F2" s="99"/>
      <c r="G2" s="99"/>
      <c r="H2" s="39"/>
      <c r="I2" s="99" t="s">
        <v>46</v>
      </c>
      <c r="J2" s="99"/>
      <c r="K2" s="99"/>
      <c r="L2" s="99"/>
      <c r="M2" s="99"/>
      <c r="N2" s="99"/>
      <c r="O2" s="30"/>
    </row>
    <row r="3" spans="1:15" ht="12.75" customHeight="1" x14ac:dyDescent="0.3">
      <c r="A3" s="31"/>
      <c r="B3" s="88" t="s">
        <v>13</v>
      </c>
      <c r="C3" s="42">
        <f>'1. Original Loan Schedule'!D2</f>
        <v>9</v>
      </c>
      <c r="D3" s="89" t="s">
        <v>14</v>
      </c>
      <c r="E3" s="43">
        <f>'1. Original Loan Schedule'!F2</f>
        <v>7500000</v>
      </c>
      <c r="F3" s="89" t="s">
        <v>15</v>
      </c>
      <c r="G3" s="42">
        <v>240</v>
      </c>
      <c r="H3" s="30"/>
      <c r="I3" s="88" t="s">
        <v>13</v>
      </c>
      <c r="J3" s="42">
        <f>'1. Original Loan Schedule'!K2</f>
        <v>9.5</v>
      </c>
      <c r="K3" s="89" t="s">
        <v>14</v>
      </c>
      <c r="L3" s="43">
        <f>'1. Original Loan Schedule'!M2</f>
        <v>800000</v>
      </c>
      <c r="M3" s="89" t="s">
        <v>15</v>
      </c>
      <c r="N3" s="42">
        <f>'1. Original Loan Schedule'!O2</f>
        <v>60</v>
      </c>
      <c r="O3" s="30"/>
    </row>
    <row r="4" spans="1:15" ht="12.75" customHeight="1" x14ac:dyDescent="0.3">
      <c r="A4" s="30"/>
      <c r="B4" s="44"/>
      <c r="C4" s="44"/>
      <c r="D4" s="45" t="s">
        <v>41</v>
      </c>
      <c r="E4" s="46">
        <f>SUM(E6:E312)</f>
        <v>5237800.2920027478</v>
      </c>
      <c r="F4" s="47">
        <f>E4/E3</f>
        <v>0.698373372267033</v>
      </c>
      <c r="G4" s="44"/>
      <c r="H4" s="30"/>
      <c r="I4" s="44"/>
      <c r="J4" s="44"/>
      <c r="K4" s="45" t="s">
        <v>41</v>
      </c>
      <c r="L4" s="46">
        <f>SUM(L18:L312)</f>
        <v>161014.87139918015</v>
      </c>
      <c r="M4" s="47">
        <f>L4/L3</f>
        <v>0.2012685892489752</v>
      </c>
      <c r="N4" s="44"/>
      <c r="O4" s="30"/>
    </row>
    <row r="5" spans="1:15" ht="39" customHeight="1" x14ac:dyDescent="0.3">
      <c r="A5" s="32"/>
      <c r="B5" s="48" t="s">
        <v>16</v>
      </c>
      <c r="C5" s="48" t="s">
        <v>36</v>
      </c>
      <c r="D5" s="48" t="s">
        <v>17</v>
      </c>
      <c r="E5" s="49" t="s">
        <v>18</v>
      </c>
      <c r="F5" s="48" t="s">
        <v>19</v>
      </c>
      <c r="G5" s="48" t="s">
        <v>20</v>
      </c>
      <c r="H5" s="33"/>
      <c r="I5" s="48" t="s">
        <v>16</v>
      </c>
      <c r="J5" s="48" t="s">
        <v>36</v>
      </c>
      <c r="K5" s="48" t="s">
        <v>17</v>
      </c>
      <c r="L5" s="49" t="s">
        <v>18</v>
      </c>
      <c r="M5" s="48" t="s">
        <v>19</v>
      </c>
      <c r="N5" s="48" t="s">
        <v>20</v>
      </c>
      <c r="O5" s="34"/>
    </row>
    <row r="6" spans="1:15" ht="12.75" customHeight="1" x14ac:dyDescent="0.3">
      <c r="A6" s="35"/>
      <c r="B6" s="50">
        <f>IF(C6="","",1)</f>
        <v>1</v>
      </c>
      <c r="C6" s="51">
        <f>E3</f>
        <v>7500000</v>
      </c>
      <c r="D6" s="52">
        <f t="shared" ref="D6:D45" si="0">IF(C6="","",-PMT(C$3/1200,G$3,E$3))</f>
        <v>67479.446688762968</v>
      </c>
      <c r="E6" s="46">
        <f t="shared" ref="E6:E260" si="1">IF(C6="","",C6*C$3/1200)</f>
        <v>56250</v>
      </c>
      <c r="F6" s="52">
        <f t="shared" ref="F6:F260" si="2">IF(C6="","",D6-E6)</f>
        <v>11229.446688762968</v>
      </c>
      <c r="G6" s="53">
        <f t="shared" ref="G6:G260" si="3">IF(C6="","",C6-F6)</f>
        <v>7488770.5533112371</v>
      </c>
      <c r="H6" s="30"/>
      <c r="I6" s="61"/>
      <c r="J6" s="61"/>
      <c r="K6" s="61"/>
      <c r="L6" s="61"/>
      <c r="M6" s="61"/>
      <c r="N6" s="61"/>
      <c r="O6" s="30"/>
    </row>
    <row r="7" spans="1:15" ht="12.75" customHeight="1" x14ac:dyDescent="0.3">
      <c r="A7" s="35"/>
      <c r="B7" s="50">
        <f t="shared" ref="B7:B139" si="4">IF(C7="","",B6+1)</f>
        <v>2</v>
      </c>
      <c r="C7" s="52">
        <f t="shared" ref="C7:C261" si="5">IF(G6&lt;1,"",G6)</f>
        <v>7488770.5533112371</v>
      </c>
      <c r="D7" s="52">
        <f t="shared" si="0"/>
        <v>67479.446688762968</v>
      </c>
      <c r="E7" s="46">
        <f t="shared" si="1"/>
        <v>56165.779149834278</v>
      </c>
      <c r="F7" s="52">
        <f t="shared" si="2"/>
        <v>11313.66753892869</v>
      </c>
      <c r="G7" s="53">
        <f t="shared" si="3"/>
        <v>7477456.8857723083</v>
      </c>
      <c r="H7" s="30"/>
      <c r="I7" s="61"/>
      <c r="J7" s="61"/>
      <c r="K7" s="61"/>
      <c r="L7" s="61"/>
      <c r="M7" s="61"/>
      <c r="N7" s="61"/>
      <c r="O7" s="30"/>
    </row>
    <row r="8" spans="1:15" ht="12.75" customHeight="1" x14ac:dyDescent="0.3">
      <c r="A8" s="35"/>
      <c r="B8" s="50">
        <f t="shared" si="4"/>
        <v>3</v>
      </c>
      <c r="C8" s="52">
        <f t="shared" si="5"/>
        <v>7477456.8857723083</v>
      </c>
      <c r="D8" s="52">
        <f t="shared" si="0"/>
        <v>67479.446688762968</v>
      </c>
      <c r="E8" s="46">
        <f t="shared" si="1"/>
        <v>56080.92664329231</v>
      </c>
      <c r="F8" s="52">
        <f t="shared" si="2"/>
        <v>11398.520045470657</v>
      </c>
      <c r="G8" s="53">
        <f t="shared" si="3"/>
        <v>7466058.3657268379</v>
      </c>
      <c r="H8" s="30"/>
      <c r="I8" s="61"/>
      <c r="J8" s="61"/>
      <c r="K8" s="61"/>
      <c r="L8" s="61"/>
      <c r="M8" s="61"/>
      <c r="N8" s="61"/>
      <c r="O8" s="30"/>
    </row>
    <row r="9" spans="1:15" ht="12.75" customHeight="1" x14ac:dyDescent="0.3">
      <c r="A9" s="35"/>
      <c r="B9" s="50">
        <f t="shared" si="4"/>
        <v>4</v>
      </c>
      <c r="C9" s="52">
        <f t="shared" si="5"/>
        <v>7466058.3657268379</v>
      </c>
      <c r="D9" s="52">
        <f t="shared" si="0"/>
        <v>67479.446688762968</v>
      </c>
      <c r="E9" s="46">
        <f t="shared" si="1"/>
        <v>55995.43774295129</v>
      </c>
      <c r="F9" s="52">
        <f t="shared" si="2"/>
        <v>11484.008945811678</v>
      </c>
      <c r="G9" s="53">
        <f t="shared" si="3"/>
        <v>7454574.3567810263</v>
      </c>
      <c r="H9" s="30"/>
      <c r="I9" s="61"/>
      <c r="J9" s="61"/>
      <c r="K9" s="61"/>
      <c r="L9" s="61"/>
      <c r="M9" s="61"/>
      <c r="N9" s="61"/>
      <c r="O9" s="30"/>
    </row>
    <row r="10" spans="1:15" ht="12.75" customHeight="1" x14ac:dyDescent="0.3">
      <c r="A10" s="35"/>
      <c r="B10" s="50">
        <f t="shared" si="4"/>
        <v>5</v>
      </c>
      <c r="C10" s="52">
        <f t="shared" si="5"/>
        <v>7454574.3567810263</v>
      </c>
      <c r="D10" s="52">
        <f t="shared" si="0"/>
        <v>67479.446688762968</v>
      </c>
      <c r="E10" s="46">
        <f t="shared" si="1"/>
        <v>55909.307675857701</v>
      </c>
      <c r="F10" s="52">
        <f t="shared" si="2"/>
        <v>11570.139012905267</v>
      </c>
      <c r="G10" s="53">
        <f t="shared" si="3"/>
        <v>7443004.2177681215</v>
      </c>
      <c r="H10" s="30"/>
      <c r="I10" s="61"/>
      <c r="J10" s="61"/>
      <c r="K10" s="61"/>
      <c r="L10" s="61"/>
      <c r="M10" s="61"/>
      <c r="N10" s="61"/>
      <c r="O10" s="30"/>
    </row>
    <row r="11" spans="1:15" ht="12.75" customHeight="1" x14ac:dyDescent="0.3">
      <c r="A11" s="35"/>
      <c r="B11" s="50">
        <f t="shared" si="4"/>
        <v>6</v>
      </c>
      <c r="C11" s="52">
        <f t="shared" si="5"/>
        <v>7443004.2177681215</v>
      </c>
      <c r="D11" s="52">
        <f t="shared" si="0"/>
        <v>67479.446688762968</v>
      </c>
      <c r="E11" s="46">
        <f t="shared" si="1"/>
        <v>55822.531633260907</v>
      </c>
      <c r="F11" s="52">
        <f t="shared" si="2"/>
        <v>11656.915055502061</v>
      </c>
      <c r="G11" s="53">
        <f t="shared" si="3"/>
        <v>7431347.3027126193</v>
      </c>
      <c r="H11" s="30"/>
      <c r="I11" s="61"/>
      <c r="J11" s="61"/>
      <c r="K11" s="61"/>
      <c r="L11" s="61"/>
      <c r="M11" s="61"/>
      <c r="N11" s="61"/>
      <c r="O11" s="30"/>
    </row>
    <row r="12" spans="1:15" ht="12.75" customHeight="1" x14ac:dyDescent="0.3">
      <c r="A12" s="35"/>
      <c r="B12" s="50">
        <f t="shared" si="4"/>
        <v>7</v>
      </c>
      <c r="C12" s="52">
        <f t="shared" si="5"/>
        <v>7431347.3027126193</v>
      </c>
      <c r="D12" s="52">
        <f t="shared" si="0"/>
        <v>67479.446688762968</v>
      </c>
      <c r="E12" s="46">
        <f t="shared" si="1"/>
        <v>55735.104770344646</v>
      </c>
      <c r="F12" s="52">
        <f t="shared" si="2"/>
        <v>11744.341918418322</v>
      </c>
      <c r="G12" s="53">
        <f t="shared" si="3"/>
        <v>7419602.9607942011</v>
      </c>
      <c r="H12" s="30"/>
      <c r="I12" s="61"/>
      <c r="J12" s="61"/>
      <c r="K12" s="61"/>
      <c r="L12" s="61"/>
      <c r="M12" s="61"/>
      <c r="N12" s="61"/>
      <c r="O12" s="30"/>
    </row>
    <row r="13" spans="1:15" ht="12.75" customHeight="1" x14ac:dyDescent="0.3">
      <c r="A13" s="35"/>
      <c r="B13" s="50">
        <f t="shared" si="4"/>
        <v>8</v>
      </c>
      <c r="C13" s="52">
        <f t="shared" si="5"/>
        <v>7419602.9607942011</v>
      </c>
      <c r="D13" s="52">
        <f t="shared" si="0"/>
        <v>67479.446688762968</v>
      </c>
      <c r="E13" s="46">
        <f t="shared" si="1"/>
        <v>55647.022205956513</v>
      </c>
      <c r="F13" s="52">
        <f t="shared" si="2"/>
        <v>11832.424482806455</v>
      </c>
      <c r="G13" s="53">
        <f t="shared" si="3"/>
        <v>7407770.5363113945</v>
      </c>
      <c r="H13" s="30"/>
      <c r="I13" s="61"/>
      <c r="J13" s="61"/>
      <c r="K13" s="61"/>
      <c r="L13" s="61"/>
      <c r="M13" s="61"/>
      <c r="N13" s="61"/>
      <c r="O13" s="30"/>
    </row>
    <row r="14" spans="1:15" ht="12.75" customHeight="1" x14ac:dyDescent="0.3">
      <c r="A14" s="35"/>
      <c r="B14" s="50">
        <f t="shared" si="4"/>
        <v>9</v>
      </c>
      <c r="C14" s="52">
        <f t="shared" si="5"/>
        <v>7407770.5363113945</v>
      </c>
      <c r="D14" s="52">
        <f t="shared" si="0"/>
        <v>67479.446688762968</v>
      </c>
      <c r="E14" s="46">
        <f t="shared" si="1"/>
        <v>55558.27902233546</v>
      </c>
      <c r="F14" s="52">
        <f t="shared" si="2"/>
        <v>11921.167666427507</v>
      </c>
      <c r="G14" s="53">
        <f t="shared" si="3"/>
        <v>7395849.3686449667</v>
      </c>
      <c r="H14" s="30"/>
      <c r="I14" s="61"/>
      <c r="J14" s="61"/>
      <c r="K14" s="61"/>
      <c r="L14" s="61"/>
      <c r="M14" s="61"/>
      <c r="N14" s="61"/>
      <c r="O14" s="30"/>
    </row>
    <row r="15" spans="1:15" ht="12.75" customHeight="1" x14ac:dyDescent="0.3">
      <c r="A15" s="35"/>
      <c r="B15" s="50">
        <f t="shared" si="4"/>
        <v>10</v>
      </c>
      <c r="C15" s="52">
        <f t="shared" si="5"/>
        <v>7395849.3686449667</v>
      </c>
      <c r="D15" s="52">
        <f t="shared" si="0"/>
        <v>67479.446688762968</v>
      </c>
      <c r="E15" s="46">
        <f t="shared" si="1"/>
        <v>55468.870264837249</v>
      </c>
      <c r="F15" s="52">
        <f t="shared" si="2"/>
        <v>12010.576423925719</v>
      </c>
      <c r="G15" s="53">
        <f t="shared" si="3"/>
        <v>7383838.7922210414</v>
      </c>
      <c r="H15" s="30"/>
      <c r="I15" s="61"/>
      <c r="J15" s="61"/>
      <c r="K15" s="61"/>
      <c r="L15" s="61"/>
      <c r="M15" s="61"/>
      <c r="N15" s="61"/>
      <c r="O15" s="30"/>
    </row>
    <row r="16" spans="1:15" ht="12.75" customHeight="1" x14ac:dyDescent="0.3">
      <c r="A16" s="35"/>
      <c r="B16" s="50">
        <f t="shared" si="4"/>
        <v>11</v>
      </c>
      <c r="C16" s="52">
        <f t="shared" si="5"/>
        <v>7383838.7922210414</v>
      </c>
      <c r="D16" s="52">
        <f t="shared" si="0"/>
        <v>67479.446688762968</v>
      </c>
      <c r="E16" s="46">
        <f t="shared" si="1"/>
        <v>55378.790941657811</v>
      </c>
      <c r="F16" s="52">
        <f t="shared" si="2"/>
        <v>12100.655747105156</v>
      </c>
      <c r="G16" s="53">
        <f t="shared" si="3"/>
        <v>7371738.136473936</v>
      </c>
      <c r="H16" s="30"/>
      <c r="I16" s="61"/>
      <c r="J16" s="61"/>
      <c r="K16" s="61"/>
      <c r="L16" s="61"/>
      <c r="M16" s="61"/>
      <c r="N16" s="61"/>
      <c r="O16" s="30"/>
    </row>
    <row r="17" spans="1:15" ht="12.75" customHeight="1" x14ac:dyDescent="0.3">
      <c r="A17" s="35"/>
      <c r="B17" s="54">
        <f t="shared" si="4"/>
        <v>12</v>
      </c>
      <c r="C17" s="55">
        <f t="shared" si="5"/>
        <v>7371738.136473936</v>
      </c>
      <c r="D17" s="55">
        <f t="shared" si="0"/>
        <v>67479.446688762968</v>
      </c>
      <c r="E17" s="56">
        <f t="shared" si="1"/>
        <v>55288.036023554523</v>
      </c>
      <c r="F17" s="55">
        <f t="shared" si="2"/>
        <v>12191.410665208445</v>
      </c>
      <c r="G17" s="57">
        <f t="shared" si="3"/>
        <v>7359546.7258087276</v>
      </c>
      <c r="H17" s="30"/>
      <c r="I17" s="62"/>
      <c r="J17" s="62"/>
      <c r="K17" s="62"/>
      <c r="L17" s="62"/>
      <c r="M17" s="62"/>
      <c r="N17" s="62"/>
      <c r="O17" s="30"/>
    </row>
    <row r="18" spans="1:15" ht="12.75" customHeight="1" x14ac:dyDescent="0.3">
      <c r="A18" s="35"/>
      <c r="B18" s="50">
        <f t="shared" si="4"/>
        <v>13</v>
      </c>
      <c r="C18" s="52">
        <f t="shared" si="5"/>
        <v>7359546.7258087276</v>
      </c>
      <c r="D18" s="52">
        <f t="shared" si="0"/>
        <v>67479.446688762968</v>
      </c>
      <c r="E18" s="46">
        <f t="shared" si="1"/>
        <v>55196.600443565454</v>
      </c>
      <c r="F18" s="52">
        <f t="shared" si="2"/>
        <v>12282.846245197514</v>
      </c>
      <c r="G18" s="53">
        <f t="shared" si="3"/>
        <v>7347263.87956353</v>
      </c>
      <c r="H18" s="30"/>
      <c r="I18" s="50">
        <f>IF(J18="","",1)</f>
        <v>1</v>
      </c>
      <c r="J18" s="51">
        <f>L3</f>
        <v>800000</v>
      </c>
      <c r="K18" s="52">
        <f t="shared" ref="K18:K29" si="6">IF(J18="","",-PMT(J$3/1200,N$3,L$3))</f>
        <v>16801.489047772408</v>
      </c>
      <c r="L18" s="46">
        <f t="shared" ref="L18:L272" si="7">IF(J18="","",J18*J$3/1200)</f>
        <v>6333.333333333333</v>
      </c>
      <c r="M18" s="52">
        <f t="shared" ref="M18:M272" si="8">IF(J18="","",K18-L18)</f>
        <v>10468.155714439075</v>
      </c>
      <c r="N18" s="53">
        <f t="shared" ref="N18:N272" si="9">IF(J18="","",J18-M18)</f>
        <v>789531.84428556089</v>
      </c>
      <c r="O18" s="30"/>
    </row>
    <row r="19" spans="1:15" ht="12.75" customHeight="1" x14ac:dyDescent="0.3">
      <c r="A19" s="35"/>
      <c r="B19" s="50">
        <f t="shared" si="4"/>
        <v>14</v>
      </c>
      <c r="C19" s="52">
        <f t="shared" si="5"/>
        <v>7347263.87956353</v>
      </c>
      <c r="D19" s="52">
        <f t="shared" si="0"/>
        <v>67479.446688762968</v>
      </c>
      <c r="E19" s="46">
        <f t="shared" si="1"/>
        <v>55104.479096726478</v>
      </c>
      <c r="F19" s="52">
        <f t="shared" si="2"/>
        <v>12374.96759203649</v>
      </c>
      <c r="G19" s="53">
        <f t="shared" si="3"/>
        <v>7334888.9119714936</v>
      </c>
      <c r="H19" s="30"/>
      <c r="I19" s="50">
        <f t="shared" ref="I19:I273" si="10">IF(J19="","",I18+1)</f>
        <v>2</v>
      </c>
      <c r="J19" s="52">
        <f t="shared" ref="J19:J273" si="11">IF(N18&lt;1,"",N18)</f>
        <v>789531.84428556089</v>
      </c>
      <c r="K19" s="52">
        <f t="shared" si="6"/>
        <v>16801.489047772408</v>
      </c>
      <c r="L19" s="46">
        <f t="shared" si="7"/>
        <v>6250.4604339273565</v>
      </c>
      <c r="M19" s="52">
        <f t="shared" si="8"/>
        <v>10551.02861384505</v>
      </c>
      <c r="N19" s="53">
        <f t="shared" si="9"/>
        <v>778980.81567171589</v>
      </c>
      <c r="O19" s="30"/>
    </row>
    <row r="20" spans="1:15" ht="12.75" customHeight="1" x14ac:dyDescent="0.3">
      <c r="A20" s="35"/>
      <c r="B20" s="50">
        <f t="shared" si="4"/>
        <v>15</v>
      </c>
      <c r="C20" s="52">
        <f t="shared" si="5"/>
        <v>7334888.9119714936</v>
      </c>
      <c r="D20" s="52">
        <f t="shared" si="0"/>
        <v>67479.446688762968</v>
      </c>
      <c r="E20" s="46">
        <f t="shared" si="1"/>
        <v>55011.666839786201</v>
      </c>
      <c r="F20" s="52">
        <f t="shared" si="2"/>
        <v>12467.779848976767</v>
      </c>
      <c r="G20" s="53">
        <f t="shared" si="3"/>
        <v>7322421.1321225166</v>
      </c>
      <c r="H20" s="30"/>
      <c r="I20" s="50">
        <f t="shared" si="10"/>
        <v>3</v>
      </c>
      <c r="J20" s="52">
        <f t="shared" si="11"/>
        <v>778980.81567171589</v>
      </c>
      <c r="K20" s="52">
        <f t="shared" si="6"/>
        <v>16801.489047772408</v>
      </c>
      <c r="L20" s="46">
        <f t="shared" si="7"/>
        <v>6166.9314574010841</v>
      </c>
      <c r="M20" s="52">
        <f t="shared" si="8"/>
        <v>10634.557590371323</v>
      </c>
      <c r="N20" s="53">
        <f t="shared" si="9"/>
        <v>768346.25808134454</v>
      </c>
      <c r="O20" s="30"/>
    </row>
    <row r="21" spans="1:15" ht="12.75" customHeight="1" x14ac:dyDescent="0.3">
      <c r="A21" s="35"/>
      <c r="B21" s="50">
        <f t="shared" si="4"/>
        <v>16</v>
      </c>
      <c r="C21" s="52">
        <f t="shared" si="5"/>
        <v>7322421.1321225166</v>
      </c>
      <c r="D21" s="52">
        <f t="shared" si="0"/>
        <v>67479.446688762968</v>
      </c>
      <c r="E21" s="46">
        <f t="shared" si="1"/>
        <v>54918.158490918875</v>
      </c>
      <c r="F21" s="52">
        <f t="shared" si="2"/>
        <v>12561.288197844093</v>
      </c>
      <c r="G21" s="53">
        <f t="shared" si="3"/>
        <v>7309859.8439246723</v>
      </c>
      <c r="H21" s="30"/>
      <c r="I21" s="50">
        <f t="shared" si="10"/>
        <v>4</v>
      </c>
      <c r="J21" s="52">
        <f t="shared" si="11"/>
        <v>768346.25808134454</v>
      </c>
      <c r="K21" s="52">
        <f t="shared" si="6"/>
        <v>16801.489047772408</v>
      </c>
      <c r="L21" s="46">
        <f t="shared" si="7"/>
        <v>6082.7412098106442</v>
      </c>
      <c r="M21" s="52">
        <f t="shared" si="8"/>
        <v>10718.747837961764</v>
      </c>
      <c r="N21" s="53">
        <f t="shared" si="9"/>
        <v>757627.51024338277</v>
      </c>
      <c r="O21" s="30"/>
    </row>
    <row r="22" spans="1:15" ht="12.75" customHeight="1" x14ac:dyDescent="0.3">
      <c r="A22" s="35"/>
      <c r="B22" s="50">
        <f t="shared" si="4"/>
        <v>17</v>
      </c>
      <c r="C22" s="52">
        <f t="shared" si="5"/>
        <v>7309859.8439246723</v>
      </c>
      <c r="D22" s="52">
        <f t="shared" si="0"/>
        <v>67479.446688762968</v>
      </c>
      <c r="E22" s="46">
        <f t="shared" si="1"/>
        <v>54823.948829435045</v>
      </c>
      <c r="F22" s="52">
        <f t="shared" si="2"/>
        <v>12655.497859327923</v>
      </c>
      <c r="G22" s="53">
        <f t="shared" si="3"/>
        <v>7297204.3460653443</v>
      </c>
      <c r="H22" s="30"/>
      <c r="I22" s="50">
        <f t="shared" si="10"/>
        <v>5</v>
      </c>
      <c r="J22" s="52">
        <f t="shared" si="11"/>
        <v>757627.51024338277</v>
      </c>
      <c r="K22" s="52">
        <f t="shared" si="6"/>
        <v>16801.489047772408</v>
      </c>
      <c r="L22" s="46">
        <f t="shared" si="7"/>
        <v>5997.8844560934467</v>
      </c>
      <c r="M22" s="52">
        <f t="shared" si="8"/>
        <v>10803.604591678961</v>
      </c>
      <c r="N22" s="53">
        <f t="shared" si="9"/>
        <v>746823.90565170383</v>
      </c>
      <c r="O22" s="30"/>
    </row>
    <row r="23" spans="1:15" ht="12.75" customHeight="1" x14ac:dyDescent="0.3">
      <c r="A23" s="35"/>
      <c r="B23" s="50">
        <f t="shared" si="4"/>
        <v>18</v>
      </c>
      <c r="C23" s="52">
        <f t="shared" si="5"/>
        <v>7297204.3460653443</v>
      </c>
      <c r="D23" s="52">
        <f t="shared" si="0"/>
        <v>67479.446688762968</v>
      </c>
      <c r="E23" s="46">
        <f t="shared" si="1"/>
        <v>54729.032595490084</v>
      </c>
      <c r="F23" s="52">
        <f t="shared" si="2"/>
        <v>12750.414093272884</v>
      </c>
      <c r="G23" s="53">
        <f t="shared" si="3"/>
        <v>7284453.9319720715</v>
      </c>
      <c r="H23" s="30"/>
      <c r="I23" s="50">
        <f t="shared" si="10"/>
        <v>6</v>
      </c>
      <c r="J23" s="52">
        <f t="shared" si="11"/>
        <v>746823.90565170383</v>
      </c>
      <c r="K23" s="52">
        <f t="shared" si="6"/>
        <v>16801.489047772408</v>
      </c>
      <c r="L23" s="46">
        <f t="shared" si="7"/>
        <v>5912.3559197426557</v>
      </c>
      <c r="M23" s="52">
        <f t="shared" si="8"/>
        <v>10889.133128029753</v>
      </c>
      <c r="N23" s="53">
        <f t="shared" si="9"/>
        <v>735934.77252367407</v>
      </c>
      <c r="O23" s="30"/>
    </row>
    <row r="24" spans="1:15" ht="12.75" customHeight="1" x14ac:dyDescent="0.3">
      <c r="A24" s="35"/>
      <c r="B24" s="50">
        <f t="shared" si="4"/>
        <v>19</v>
      </c>
      <c r="C24" s="52">
        <f t="shared" si="5"/>
        <v>7284453.9319720715</v>
      </c>
      <c r="D24" s="52">
        <f t="shared" si="0"/>
        <v>67479.446688762968</v>
      </c>
      <c r="E24" s="46">
        <f t="shared" si="1"/>
        <v>54633.404489790533</v>
      </c>
      <c r="F24" s="52">
        <f t="shared" si="2"/>
        <v>12846.042198972435</v>
      </c>
      <c r="G24" s="53">
        <f t="shared" si="3"/>
        <v>7271607.8897730988</v>
      </c>
      <c r="H24" s="30"/>
      <c r="I24" s="50">
        <f t="shared" si="10"/>
        <v>7</v>
      </c>
      <c r="J24" s="52">
        <f t="shared" si="11"/>
        <v>735934.77252367407</v>
      </c>
      <c r="K24" s="52">
        <f t="shared" si="6"/>
        <v>16801.489047772408</v>
      </c>
      <c r="L24" s="46">
        <f t="shared" si="7"/>
        <v>5826.1502824790859</v>
      </c>
      <c r="M24" s="52">
        <f t="shared" si="8"/>
        <v>10975.338765293322</v>
      </c>
      <c r="N24" s="53">
        <f t="shared" si="9"/>
        <v>724959.43375838071</v>
      </c>
      <c r="O24" s="30"/>
    </row>
    <row r="25" spans="1:15" ht="12.75" customHeight="1" x14ac:dyDescent="0.3">
      <c r="A25" s="35"/>
      <c r="B25" s="50">
        <f t="shared" si="4"/>
        <v>20</v>
      </c>
      <c r="C25" s="52">
        <f t="shared" si="5"/>
        <v>7271607.8897730988</v>
      </c>
      <c r="D25" s="52">
        <f t="shared" si="0"/>
        <v>67479.446688762968</v>
      </c>
      <c r="E25" s="46">
        <f t="shared" si="1"/>
        <v>54537.059173298243</v>
      </c>
      <c r="F25" s="52">
        <f t="shared" si="2"/>
        <v>12942.387515464725</v>
      </c>
      <c r="G25" s="53">
        <f t="shared" si="3"/>
        <v>7258665.502257634</v>
      </c>
      <c r="H25" s="30"/>
      <c r="I25" s="50">
        <f t="shared" si="10"/>
        <v>8</v>
      </c>
      <c r="J25" s="52">
        <f t="shared" si="11"/>
        <v>724959.43375838071</v>
      </c>
      <c r="K25" s="52">
        <f t="shared" si="6"/>
        <v>16801.489047772408</v>
      </c>
      <c r="L25" s="46">
        <f t="shared" si="7"/>
        <v>5739.262183920514</v>
      </c>
      <c r="M25" s="52">
        <f t="shared" si="8"/>
        <v>11062.226863851894</v>
      </c>
      <c r="N25" s="53">
        <f t="shared" si="9"/>
        <v>713897.20689452882</v>
      </c>
      <c r="O25" s="30"/>
    </row>
    <row r="26" spans="1:15" ht="12.75" customHeight="1" x14ac:dyDescent="0.3">
      <c r="A26" s="35"/>
      <c r="B26" s="50">
        <f t="shared" si="4"/>
        <v>21</v>
      </c>
      <c r="C26" s="52">
        <f t="shared" si="5"/>
        <v>7258665.502257634</v>
      </c>
      <c r="D26" s="52">
        <f t="shared" si="0"/>
        <v>67479.446688762968</v>
      </c>
      <c r="E26" s="46">
        <f t="shared" si="1"/>
        <v>54439.991266932251</v>
      </c>
      <c r="F26" s="52">
        <f t="shared" si="2"/>
        <v>13039.455421830717</v>
      </c>
      <c r="G26" s="53">
        <f t="shared" si="3"/>
        <v>7245626.0468358034</v>
      </c>
      <c r="H26" s="30"/>
      <c r="I26" s="50">
        <f t="shared" si="10"/>
        <v>9</v>
      </c>
      <c r="J26" s="52">
        <f t="shared" si="11"/>
        <v>713897.20689452882</v>
      </c>
      <c r="K26" s="52">
        <f t="shared" si="6"/>
        <v>16801.489047772408</v>
      </c>
      <c r="L26" s="46">
        <f t="shared" si="7"/>
        <v>5651.6862212483529</v>
      </c>
      <c r="M26" s="52">
        <f t="shared" si="8"/>
        <v>11149.802826524054</v>
      </c>
      <c r="N26" s="53">
        <f t="shared" si="9"/>
        <v>702747.40406800481</v>
      </c>
      <c r="O26" s="30"/>
    </row>
    <row r="27" spans="1:15" ht="12.75" customHeight="1" x14ac:dyDescent="0.3">
      <c r="A27" s="35"/>
      <c r="B27" s="50">
        <f t="shared" si="4"/>
        <v>22</v>
      </c>
      <c r="C27" s="52">
        <f t="shared" si="5"/>
        <v>7245626.0468358034</v>
      </c>
      <c r="D27" s="52">
        <f t="shared" si="0"/>
        <v>67479.446688762968</v>
      </c>
      <c r="E27" s="46">
        <f t="shared" si="1"/>
        <v>54342.195351268521</v>
      </c>
      <c r="F27" s="52">
        <f t="shared" si="2"/>
        <v>13137.251337494446</v>
      </c>
      <c r="G27" s="53">
        <f t="shared" si="3"/>
        <v>7232488.7954983087</v>
      </c>
      <c r="H27" s="30"/>
      <c r="I27" s="50">
        <f t="shared" si="10"/>
        <v>10</v>
      </c>
      <c r="J27" s="52">
        <f t="shared" si="11"/>
        <v>702747.40406800481</v>
      </c>
      <c r="K27" s="52">
        <f t="shared" si="6"/>
        <v>16801.489047772408</v>
      </c>
      <c r="L27" s="46">
        <f t="shared" si="7"/>
        <v>5563.4169488717052</v>
      </c>
      <c r="M27" s="52">
        <f t="shared" si="8"/>
        <v>11238.072098900702</v>
      </c>
      <c r="N27" s="53">
        <f t="shared" si="9"/>
        <v>691509.33196910413</v>
      </c>
      <c r="O27" s="30"/>
    </row>
    <row r="28" spans="1:15" ht="12.75" customHeight="1" x14ac:dyDescent="0.3">
      <c r="A28" s="35"/>
      <c r="B28" s="50">
        <f t="shared" si="4"/>
        <v>23</v>
      </c>
      <c r="C28" s="52">
        <f t="shared" si="5"/>
        <v>7232488.7954983087</v>
      </c>
      <c r="D28" s="52">
        <f t="shared" si="0"/>
        <v>67479.446688762968</v>
      </c>
      <c r="E28" s="46">
        <f t="shared" si="1"/>
        <v>54243.66596623732</v>
      </c>
      <c r="F28" s="52">
        <f t="shared" si="2"/>
        <v>13235.780722525647</v>
      </c>
      <c r="G28" s="53">
        <f t="shared" si="3"/>
        <v>7219253.0147757828</v>
      </c>
      <c r="H28" s="30"/>
      <c r="I28" s="50">
        <f t="shared" si="10"/>
        <v>11</v>
      </c>
      <c r="J28" s="52">
        <f t="shared" si="11"/>
        <v>691509.33196910413</v>
      </c>
      <c r="K28" s="52">
        <f t="shared" si="6"/>
        <v>16801.489047772408</v>
      </c>
      <c r="L28" s="46">
        <f t="shared" si="7"/>
        <v>5474.4488780887414</v>
      </c>
      <c r="M28" s="52">
        <f t="shared" si="8"/>
        <v>11327.040169683667</v>
      </c>
      <c r="N28" s="53">
        <f t="shared" si="9"/>
        <v>680182.29179942049</v>
      </c>
      <c r="O28" s="30"/>
    </row>
    <row r="29" spans="1:15" ht="12.75" customHeight="1" x14ac:dyDescent="0.3">
      <c r="A29" s="35"/>
      <c r="B29" s="54">
        <f t="shared" si="4"/>
        <v>24</v>
      </c>
      <c r="C29" s="55">
        <f t="shared" si="5"/>
        <v>7219253.0147757828</v>
      </c>
      <c r="D29" s="55">
        <f t="shared" si="0"/>
        <v>67479.446688762968</v>
      </c>
      <c r="E29" s="56">
        <f t="shared" si="1"/>
        <v>54144.397610818371</v>
      </c>
      <c r="F29" s="55">
        <f t="shared" si="2"/>
        <v>13335.049077944597</v>
      </c>
      <c r="G29" s="57">
        <f t="shared" si="3"/>
        <v>7205917.965697838</v>
      </c>
      <c r="H29" s="30"/>
      <c r="I29" s="54">
        <f t="shared" si="10"/>
        <v>12</v>
      </c>
      <c r="J29" s="55">
        <f t="shared" si="11"/>
        <v>680182.29179942049</v>
      </c>
      <c r="K29" s="55">
        <f t="shared" si="6"/>
        <v>16801.489047772408</v>
      </c>
      <c r="L29" s="56">
        <f t="shared" si="7"/>
        <v>5384.7764767454119</v>
      </c>
      <c r="M29" s="55">
        <f t="shared" si="8"/>
        <v>11416.712571026996</v>
      </c>
      <c r="N29" s="57">
        <f t="shared" si="9"/>
        <v>668765.5792283935</v>
      </c>
      <c r="O29" s="30"/>
    </row>
    <row r="30" spans="1:15" ht="12.75" customHeight="1" x14ac:dyDescent="0.3">
      <c r="A30" s="35"/>
      <c r="B30" s="50">
        <f t="shared" si="4"/>
        <v>25</v>
      </c>
      <c r="C30" s="52">
        <f t="shared" si="5"/>
        <v>7205917.965697838</v>
      </c>
      <c r="D30" s="52">
        <f t="shared" si="0"/>
        <v>67479.446688762968</v>
      </c>
      <c r="E30" s="46">
        <f t="shared" si="1"/>
        <v>54044.38474273379</v>
      </c>
      <c r="F30" s="52">
        <f t="shared" si="2"/>
        <v>13435.061946029178</v>
      </c>
      <c r="G30" s="53">
        <f t="shared" si="3"/>
        <v>7192482.9037518091</v>
      </c>
      <c r="H30" s="30"/>
      <c r="I30" s="50">
        <f t="shared" si="10"/>
        <v>13</v>
      </c>
      <c r="J30" s="52">
        <f t="shared" si="11"/>
        <v>668765.5792283935</v>
      </c>
      <c r="K30" s="58">
        <f t="shared" ref="K30:K41" si="12">IF(J30="","",-PMT(J$3/1200,N$3,L$3))+5000</f>
        <v>21801.489047772408</v>
      </c>
      <c r="L30" s="46">
        <f t="shared" si="7"/>
        <v>5294.3941688914492</v>
      </c>
      <c r="M30" s="52">
        <f t="shared" si="8"/>
        <v>16507.094878880958</v>
      </c>
      <c r="N30" s="53">
        <f t="shared" si="9"/>
        <v>652258.4843495125</v>
      </c>
      <c r="O30" s="30"/>
    </row>
    <row r="31" spans="1:15" ht="12.75" customHeight="1" x14ac:dyDescent="0.3">
      <c r="A31" s="35"/>
      <c r="B31" s="50">
        <f t="shared" si="4"/>
        <v>26</v>
      </c>
      <c r="C31" s="52">
        <f t="shared" si="5"/>
        <v>7192482.9037518091</v>
      </c>
      <c r="D31" s="52">
        <f t="shared" si="0"/>
        <v>67479.446688762968</v>
      </c>
      <c r="E31" s="46">
        <f t="shared" si="1"/>
        <v>53943.621778138564</v>
      </c>
      <c r="F31" s="52">
        <f t="shared" si="2"/>
        <v>13535.824910624404</v>
      </c>
      <c r="G31" s="53">
        <f t="shared" si="3"/>
        <v>7178947.0788411852</v>
      </c>
      <c r="H31" s="30"/>
      <c r="I31" s="50">
        <f t="shared" si="10"/>
        <v>14</v>
      </c>
      <c r="J31" s="52">
        <f t="shared" si="11"/>
        <v>652258.4843495125</v>
      </c>
      <c r="K31" s="63">
        <f t="shared" si="12"/>
        <v>21801.489047772408</v>
      </c>
      <c r="L31" s="46">
        <f t="shared" si="7"/>
        <v>5163.7130011003073</v>
      </c>
      <c r="M31" s="52">
        <f t="shared" si="8"/>
        <v>16637.776046672101</v>
      </c>
      <c r="N31" s="53">
        <f t="shared" si="9"/>
        <v>635620.70830284036</v>
      </c>
      <c r="O31" s="30"/>
    </row>
    <row r="32" spans="1:15" ht="12.75" customHeight="1" x14ac:dyDescent="0.3">
      <c r="A32" s="35"/>
      <c r="B32" s="50">
        <f t="shared" si="4"/>
        <v>27</v>
      </c>
      <c r="C32" s="52">
        <f t="shared" si="5"/>
        <v>7178947.0788411852</v>
      </c>
      <c r="D32" s="52">
        <f t="shared" si="0"/>
        <v>67479.446688762968</v>
      </c>
      <c r="E32" s="46">
        <f t="shared" si="1"/>
        <v>53842.103091308891</v>
      </c>
      <c r="F32" s="52">
        <f t="shared" si="2"/>
        <v>13637.343597454077</v>
      </c>
      <c r="G32" s="53">
        <f t="shared" si="3"/>
        <v>7165309.7352437312</v>
      </c>
      <c r="H32" s="30"/>
      <c r="I32" s="50">
        <f t="shared" si="10"/>
        <v>15</v>
      </c>
      <c r="J32" s="52">
        <f t="shared" si="11"/>
        <v>635620.70830284036</v>
      </c>
      <c r="K32" s="63">
        <f t="shared" si="12"/>
        <v>21801.489047772408</v>
      </c>
      <c r="L32" s="46">
        <f t="shared" si="7"/>
        <v>5031.9972740641533</v>
      </c>
      <c r="M32" s="52">
        <f t="shared" si="8"/>
        <v>16769.491773708254</v>
      </c>
      <c r="N32" s="53">
        <f t="shared" si="9"/>
        <v>618851.2165291321</v>
      </c>
      <c r="O32" s="30"/>
    </row>
    <row r="33" spans="1:15" ht="12.75" customHeight="1" x14ac:dyDescent="0.3">
      <c r="A33" s="35"/>
      <c r="B33" s="50">
        <f t="shared" si="4"/>
        <v>28</v>
      </c>
      <c r="C33" s="52">
        <f t="shared" si="5"/>
        <v>7165309.7352437312</v>
      </c>
      <c r="D33" s="52">
        <f t="shared" si="0"/>
        <v>67479.446688762968</v>
      </c>
      <c r="E33" s="46">
        <f t="shared" si="1"/>
        <v>53739.82301432798</v>
      </c>
      <c r="F33" s="52">
        <f t="shared" si="2"/>
        <v>13739.623674434988</v>
      </c>
      <c r="G33" s="53">
        <f t="shared" si="3"/>
        <v>7151570.1115692966</v>
      </c>
      <c r="H33" s="30"/>
      <c r="I33" s="50">
        <f t="shared" si="10"/>
        <v>16</v>
      </c>
      <c r="J33" s="52">
        <f t="shared" si="11"/>
        <v>618851.2165291321</v>
      </c>
      <c r="K33" s="63">
        <f t="shared" si="12"/>
        <v>21801.489047772408</v>
      </c>
      <c r="L33" s="46">
        <f t="shared" si="7"/>
        <v>4899.2387975222955</v>
      </c>
      <c r="M33" s="52">
        <f t="shared" si="8"/>
        <v>16902.250250250112</v>
      </c>
      <c r="N33" s="53">
        <f t="shared" si="9"/>
        <v>601948.966278882</v>
      </c>
      <c r="O33" s="30"/>
    </row>
    <row r="34" spans="1:15" ht="12.75" customHeight="1" x14ac:dyDescent="0.3">
      <c r="A34" s="35"/>
      <c r="B34" s="50">
        <f t="shared" si="4"/>
        <v>29</v>
      </c>
      <c r="C34" s="52">
        <f t="shared" si="5"/>
        <v>7151570.1115692966</v>
      </c>
      <c r="D34" s="52">
        <f t="shared" si="0"/>
        <v>67479.446688762968</v>
      </c>
      <c r="E34" s="46">
        <f t="shared" si="1"/>
        <v>53636.775836769724</v>
      </c>
      <c r="F34" s="52">
        <f t="shared" si="2"/>
        <v>13842.670851993244</v>
      </c>
      <c r="G34" s="53">
        <f t="shared" si="3"/>
        <v>7137727.4407173032</v>
      </c>
      <c r="H34" s="30"/>
      <c r="I34" s="50">
        <f t="shared" si="10"/>
        <v>17</v>
      </c>
      <c r="J34" s="52">
        <f t="shared" si="11"/>
        <v>601948.966278882</v>
      </c>
      <c r="K34" s="63">
        <f t="shared" si="12"/>
        <v>21801.489047772408</v>
      </c>
      <c r="L34" s="46">
        <f t="shared" si="7"/>
        <v>4765.4293163744824</v>
      </c>
      <c r="M34" s="52">
        <f t="shared" si="8"/>
        <v>17036.059731397923</v>
      </c>
      <c r="N34" s="53">
        <f t="shared" si="9"/>
        <v>584912.9065474841</v>
      </c>
      <c r="O34" s="30"/>
    </row>
    <row r="35" spans="1:15" ht="12.75" customHeight="1" x14ac:dyDescent="0.3">
      <c r="A35" s="35"/>
      <c r="B35" s="50">
        <f t="shared" si="4"/>
        <v>30</v>
      </c>
      <c r="C35" s="52">
        <f t="shared" si="5"/>
        <v>7137727.4407173032</v>
      </c>
      <c r="D35" s="52">
        <f t="shared" si="0"/>
        <v>67479.446688762968</v>
      </c>
      <c r="E35" s="46">
        <f t="shared" si="1"/>
        <v>53532.955805379774</v>
      </c>
      <c r="F35" s="52">
        <f t="shared" si="2"/>
        <v>13946.490883383194</v>
      </c>
      <c r="G35" s="53">
        <f t="shared" si="3"/>
        <v>7123780.9498339202</v>
      </c>
      <c r="H35" s="30"/>
      <c r="I35" s="50">
        <f t="shared" si="10"/>
        <v>18</v>
      </c>
      <c r="J35" s="52">
        <f t="shared" si="11"/>
        <v>584912.9065474841</v>
      </c>
      <c r="K35" s="63">
        <f t="shared" si="12"/>
        <v>21801.489047772408</v>
      </c>
      <c r="L35" s="46">
        <f t="shared" si="7"/>
        <v>4630.5605101675828</v>
      </c>
      <c r="M35" s="52">
        <f t="shared" si="8"/>
        <v>17170.928537604825</v>
      </c>
      <c r="N35" s="53">
        <f t="shared" si="9"/>
        <v>567741.97800987924</v>
      </c>
      <c r="O35" s="30"/>
    </row>
    <row r="36" spans="1:15" ht="12.75" customHeight="1" x14ac:dyDescent="0.3">
      <c r="A36" s="35"/>
      <c r="B36" s="50">
        <f t="shared" si="4"/>
        <v>31</v>
      </c>
      <c r="C36" s="52">
        <f t="shared" si="5"/>
        <v>7123780.9498339202</v>
      </c>
      <c r="D36" s="52">
        <f t="shared" si="0"/>
        <v>67479.446688762968</v>
      </c>
      <c r="E36" s="46">
        <f t="shared" si="1"/>
        <v>53428.357123754402</v>
      </c>
      <c r="F36" s="52">
        <f t="shared" si="2"/>
        <v>14051.089565008566</v>
      </c>
      <c r="G36" s="53">
        <f t="shared" si="3"/>
        <v>7109729.8602689113</v>
      </c>
      <c r="H36" s="30"/>
      <c r="I36" s="50">
        <f t="shared" si="10"/>
        <v>19</v>
      </c>
      <c r="J36" s="52">
        <f t="shared" si="11"/>
        <v>567741.97800987924</v>
      </c>
      <c r="K36" s="63">
        <f t="shared" si="12"/>
        <v>21801.489047772408</v>
      </c>
      <c r="L36" s="46">
        <f t="shared" si="7"/>
        <v>4494.6239925782102</v>
      </c>
      <c r="M36" s="52">
        <f t="shared" si="8"/>
        <v>17306.865055194197</v>
      </c>
      <c r="N36" s="53">
        <f t="shared" si="9"/>
        <v>550435.112954685</v>
      </c>
      <c r="O36" s="30"/>
    </row>
    <row r="37" spans="1:15" ht="12.75" customHeight="1" x14ac:dyDescent="0.3">
      <c r="A37" s="35"/>
      <c r="B37" s="50">
        <f t="shared" si="4"/>
        <v>32</v>
      </c>
      <c r="C37" s="52">
        <f t="shared" si="5"/>
        <v>7109729.8602689113</v>
      </c>
      <c r="D37" s="52">
        <f t="shared" si="0"/>
        <v>67479.446688762968</v>
      </c>
      <c r="E37" s="46">
        <f t="shared" si="1"/>
        <v>53322.973952016837</v>
      </c>
      <c r="F37" s="52">
        <f t="shared" si="2"/>
        <v>14156.472736746131</v>
      </c>
      <c r="G37" s="53">
        <f t="shared" si="3"/>
        <v>7095573.3875321653</v>
      </c>
      <c r="H37" s="30"/>
      <c r="I37" s="50">
        <f t="shared" si="10"/>
        <v>20</v>
      </c>
      <c r="J37" s="52">
        <f t="shared" si="11"/>
        <v>550435.112954685</v>
      </c>
      <c r="K37" s="63">
        <f t="shared" si="12"/>
        <v>21801.489047772408</v>
      </c>
      <c r="L37" s="46">
        <f t="shared" si="7"/>
        <v>4357.6113108912559</v>
      </c>
      <c r="M37" s="52">
        <f t="shared" si="8"/>
        <v>17443.87773688115</v>
      </c>
      <c r="N37" s="53">
        <f t="shared" si="9"/>
        <v>532991.23521780386</v>
      </c>
      <c r="O37" s="30"/>
    </row>
    <row r="38" spans="1:15" ht="12.75" customHeight="1" x14ac:dyDescent="0.3">
      <c r="A38" s="35"/>
      <c r="B38" s="50">
        <f t="shared" si="4"/>
        <v>33</v>
      </c>
      <c r="C38" s="52">
        <f t="shared" si="5"/>
        <v>7095573.3875321653</v>
      </c>
      <c r="D38" s="52">
        <f t="shared" si="0"/>
        <v>67479.446688762968</v>
      </c>
      <c r="E38" s="46">
        <f t="shared" si="1"/>
        <v>53216.800406491238</v>
      </c>
      <c r="F38" s="52">
        <f t="shared" si="2"/>
        <v>14262.646282271729</v>
      </c>
      <c r="G38" s="53">
        <f t="shared" si="3"/>
        <v>7081310.7412498938</v>
      </c>
      <c r="H38" s="30"/>
      <c r="I38" s="50">
        <f t="shared" si="10"/>
        <v>21</v>
      </c>
      <c r="J38" s="52">
        <f t="shared" si="11"/>
        <v>532991.23521780386</v>
      </c>
      <c r="K38" s="63">
        <f t="shared" si="12"/>
        <v>21801.489047772408</v>
      </c>
      <c r="L38" s="46">
        <f t="shared" si="7"/>
        <v>4219.5139454742812</v>
      </c>
      <c r="M38" s="52">
        <f t="shared" si="8"/>
        <v>17581.975102298125</v>
      </c>
      <c r="N38" s="53">
        <f t="shared" si="9"/>
        <v>515409.26011550572</v>
      </c>
      <c r="O38" s="30"/>
    </row>
    <row r="39" spans="1:15" ht="12.75" customHeight="1" x14ac:dyDescent="0.3">
      <c r="A39" s="35"/>
      <c r="B39" s="50">
        <f t="shared" si="4"/>
        <v>34</v>
      </c>
      <c r="C39" s="52">
        <f t="shared" si="5"/>
        <v>7081310.7412498938</v>
      </c>
      <c r="D39" s="52">
        <f t="shared" si="0"/>
        <v>67479.446688762968</v>
      </c>
      <c r="E39" s="46">
        <f t="shared" si="1"/>
        <v>53109.830559374204</v>
      </c>
      <c r="F39" s="52">
        <f t="shared" si="2"/>
        <v>14369.616129388764</v>
      </c>
      <c r="G39" s="53">
        <f t="shared" si="3"/>
        <v>7066941.1251205048</v>
      </c>
      <c r="H39" s="30"/>
      <c r="I39" s="50">
        <f t="shared" si="10"/>
        <v>22</v>
      </c>
      <c r="J39" s="52">
        <f t="shared" si="11"/>
        <v>515409.26011550572</v>
      </c>
      <c r="K39" s="63">
        <f t="shared" si="12"/>
        <v>21801.489047772408</v>
      </c>
      <c r="L39" s="46">
        <f t="shared" si="7"/>
        <v>4080.3233092477535</v>
      </c>
      <c r="M39" s="52">
        <f t="shared" si="8"/>
        <v>17721.165738524654</v>
      </c>
      <c r="N39" s="53">
        <f t="shared" si="9"/>
        <v>497688.09437698108</v>
      </c>
      <c r="O39" s="30"/>
    </row>
    <row r="40" spans="1:15" ht="12.75" customHeight="1" x14ac:dyDescent="0.3">
      <c r="A40" s="35"/>
      <c r="B40" s="50">
        <f t="shared" si="4"/>
        <v>35</v>
      </c>
      <c r="C40" s="52">
        <f t="shared" si="5"/>
        <v>7066941.1251205048</v>
      </c>
      <c r="D40" s="52">
        <f t="shared" si="0"/>
        <v>67479.446688762968</v>
      </c>
      <c r="E40" s="46">
        <f t="shared" si="1"/>
        <v>53002.058438403787</v>
      </c>
      <c r="F40" s="52">
        <f t="shared" si="2"/>
        <v>14477.388250359181</v>
      </c>
      <c r="G40" s="53">
        <f t="shared" si="3"/>
        <v>7052463.7368701454</v>
      </c>
      <c r="H40" s="30"/>
      <c r="I40" s="50">
        <f t="shared" si="10"/>
        <v>23</v>
      </c>
      <c r="J40" s="52">
        <f t="shared" si="11"/>
        <v>497688.09437698108</v>
      </c>
      <c r="K40" s="63">
        <f t="shared" si="12"/>
        <v>21801.489047772408</v>
      </c>
      <c r="L40" s="46">
        <f t="shared" si="7"/>
        <v>3940.0307471511001</v>
      </c>
      <c r="M40" s="52">
        <f t="shared" si="8"/>
        <v>17861.458300621307</v>
      </c>
      <c r="N40" s="53">
        <f t="shared" si="9"/>
        <v>479826.63607635978</v>
      </c>
      <c r="O40" s="30"/>
    </row>
    <row r="41" spans="1:15" ht="12.75" customHeight="1" x14ac:dyDescent="0.3">
      <c r="A41" s="35"/>
      <c r="B41" s="54">
        <f t="shared" si="4"/>
        <v>36</v>
      </c>
      <c r="C41" s="55">
        <f t="shared" si="5"/>
        <v>7052463.7368701454</v>
      </c>
      <c r="D41" s="55">
        <f t="shared" si="0"/>
        <v>67479.446688762968</v>
      </c>
      <c r="E41" s="56">
        <f t="shared" si="1"/>
        <v>52893.478026526092</v>
      </c>
      <c r="F41" s="55">
        <f t="shared" si="2"/>
        <v>14585.968662236875</v>
      </c>
      <c r="G41" s="57">
        <f t="shared" si="3"/>
        <v>7037877.7682079086</v>
      </c>
      <c r="H41" s="30"/>
      <c r="I41" s="54">
        <f t="shared" si="10"/>
        <v>24</v>
      </c>
      <c r="J41" s="55">
        <f t="shared" si="11"/>
        <v>479826.63607635978</v>
      </c>
      <c r="K41" s="63">
        <f t="shared" si="12"/>
        <v>21801.489047772408</v>
      </c>
      <c r="L41" s="56">
        <f t="shared" si="7"/>
        <v>3798.6275356045148</v>
      </c>
      <c r="M41" s="55">
        <f t="shared" si="8"/>
        <v>18002.861512167892</v>
      </c>
      <c r="N41" s="57">
        <f t="shared" si="9"/>
        <v>461823.77456419187</v>
      </c>
      <c r="O41" s="30"/>
    </row>
    <row r="42" spans="1:15" ht="12.75" customHeight="1" x14ac:dyDescent="0.3">
      <c r="A42" s="35"/>
      <c r="B42" s="50">
        <f t="shared" si="4"/>
        <v>37</v>
      </c>
      <c r="C42" s="52">
        <f t="shared" si="5"/>
        <v>7037877.7682079086</v>
      </c>
      <c r="D42" s="52">
        <f t="shared" si="0"/>
        <v>67479.446688762968</v>
      </c>
      <c r="E42" s="46">
        <f t="shared" si="1"/>
        <v>52784.083261559317</v>
      </c>
      <c r="F42" s="52">
        <f t="shared" si="2"/>
        <v>14695.363427203651</v>
      </c>
      <c r="G42" s="53">
        <f t="shared" si="3"/>
        <v>7023182.4047807045</v>
      </c>
      <c r="H42" s="30"/>
      <c r="I42" s="50">
        <f t="shared" si="10"/>
        <v>25</v>
      </c>
      <c r="J42" s="52">
        <f t="shared" si="11"/>
        <v>461823.77456419187</v>
      </c>
      <c r="K42" s="58">
        <f t="shared" ref="K42:K53" si="13">IF(J42="","",-PMT(J$3/1200,N$3,L$3))+10000</f>
        <v>26801.489047772408</v>
      </c>
      <c r="L42" s="46">
        <f t="shared" si="7"/>
        <v>3656.1048819665193</v>
      </c>
      <c r="M42" s="52">
        <f t="shared" si="8"/>
        <v>23145.384165805888</v>
      </c>
      <c r="N42" s="53">
        <f t="shared" si="9"/>
        <v>438678.39039838599</v>
      </c>
      <c r="O42" s="30"/>
    </row>
    <row r="43" spans="1:15" ht="12.75" customHeight="1" x14ac:dyDescent="0.3">
      <c r="A43" s="35"/>
      <c r="B43" s="50">
        <f t="shared" si="4"/>
        <v>38</v>
      </c>
      <c r="C43" s="52">
        <f t="shared" si="5"/>
        <v>7023182.4047807045</v>
      </c>
      <c r="D43" s="52">
        <f t="shared" si="0"/>
        <v>67479.446688762968</v>
      </c>
      <c r="E43" s="46">
        <f t="shared" si="1"/>
        <v>52673.868035855281</v>
      </c>
      <c r="F43" s="52">
        <f t="shared" si="2"/>
        <v>14805.578652907687</v>
      </c>
      <c r="G43" s="53">
        <f t="shared" si="3"/>
        <v>7008376.8261277964</v>
      </c>
      <c r="H43" s="30"/>
      <c r="I43" s="50">
        <f t="shared" si="10"/>
        <v>26</v>
      </c>
      <c r="J43" s="52">
        <f t="shared" si="11"/>
        <v>438678.39039838599</v>
      </c>
      <c r="K43" s="63">
        <f t="shared" si="13"/>
        <v>26801.489047772408</v>
      </c>
      <c r="L43" s="46">
        <f t="shared" si="7"/>
        <v>3472.8705906538889</v>
      </c>
      <c r="M43" s="52">
        <f t="shared" si="8"/>
        <v>23328.618457118519</v>
      </c>
      <c r="N43" s="53">
        <f t="shared" si="9"/>
        <v>415349.77194126748</v>
      </c>
      <c r="O43" s="30"/>
    </row>
    <row r="44" spans="1:15" ht="12.75" customHeight="1" x14ac:dyDescent="0.3">
      <c r="A44" s="35"/>
      <c r="B44" s="50">
        <f t="shared" si="4"/>
        <v>39</v>
      </c>
      <c r="C44" s="52">
        <f t="shared" si="5"/>
        <v>7008376.8261277964</v>
      </c>
      <c r="D44" s="52">
        <f t="shared" si="0"/>
        <v>67479.446688762968</v>
      </c>
      <c r="E44" s="46">
        <f t="shared" si="1"/>
        <v>52562.826195958471</v>
      </c>
      <c r="F44" s="52">
        <f t="shared" si="2"/>
        <v>14916.620492804497</v>
      </c>
      <c r="G44" s="53">
        <f t="shared" si="3"/>
        <v>6993460.2056349916</v>
      </c>
      <c r="H44" s="30"/>
      <c r="I44" s="50">
        <f t="shared" si="10"/>
        <v>27</v>
      </c>
      <c r="J44" s="52">
        <f t="shared" si="11"/>
        <v>415349.77194126748</v>
      </c>
      <c r="K44" s="63">
        <f t="shared" si="13"/>
        <v>26801.489047772408</v>
      </c>
      <c r="L44" s="46">
        <f t="shared" si="7"/>
        <v>3288.1856945350341</v>
      </c>
      <c r="M44" s="52">
        <f t="shared" si="8"/>
        <v>23513.303353237374</v>
      </c>
      <c r="N44" s="53">
        <f t="shared" si="9"/>
        <v>391836.46858803008</v>
      </c>
      <c r="O44" s="30"/>
    </row>
    <row r="45" spans="1:15" ht="12.75" customHeight="1" x14ac:dyDescent="0.3">
      <c r="A45" s="35"/>
      <c r="B45" s="50">
        <f t="shared" si="4"/>
        <v>40</v>
      </c>
      <c r="C45" s="52">
        <f t="shared" si="5"/>
        <v>6993460.2056349916</v>
      </c>
      <c r="D45" s="52">
        <f t="shared" si="0"/>
        <v>67479.446688762968</v>
      </c>
      <c r="E45" s="46">
        <f t="shared" si="1"/>
        <v>52450.951542262432</v>
      </c>
      <c r="F45" s="52">
        <f t="shared" si="2"/>
        <v>15028.495146500536</v>
      </c>
      <c r="G45" s="53">
        <f t="shared" si="3"/>
        <v>6978431.7104884908</v>
      </c>
      <c r="H45" s="30"/>
      <c r="I45" s="50">
        <f t="shared" si="10"/>
        <v>28</v>
      </c>
      <c r="J45" s="52">
        <f t="shared" si="11"/>
        <v>391836.46858803008</v>
      </c>
      <c r="K45" s="63">
        <f t="shared" si="13"/>
        <v>26801.489047772408</v>
      </c>
      <c r="L45" s="46">
        <f t="shared" si="7"/>
        <v>3102.0387096552381</v>
      </c>
      <c r="M45" s="52">
        <f t="shared" si="8"/>
        <v>23699.450338117171</v>
      </c>
      <c r="N45" s="53">
        <f t="shared" si="9"/>
        <v>368137.01824991289</v>
      </c>
      <c r="O45" s="30"/>
    </row>
    <row r="46" spans="1:15" ht="12.75" customHeight="1" x14ac:dyDescent="0.3">
      <c r="A46" s="35"/>
      <c r="B46" s="50">
        <f t="shared" si="4"/>
        <v>41</v>
      </c>
      <c r="C46" s="52">
        <f t="shared" si="5"/>
        <v>6978431.7104884908</v>
      </c>
      <c r="D46" s="52">
        <f t="shared" ref="D46:D59" si="14">IF(C46="","",-PMT(C$3/1200,G$3,E$3))</f>
        <v>67479.446688762968</v>
      </c>
      <c r="E46" s="46">
        <f t="shared" si="1"/>
        <v>52338.237828663681</v>
      </c>
      <c r="F46" s="52">
        <f t="shared" si="2"/>
        <v>15141.208860099287</v>
      </c>
      <c r="G46" s="53">
        <f t="shared" si="3"/>
        <v>6963290.5016283914</v>
      </c>
      <c r="H46" s="30"/>
      <c r="I46" s="50">
        <f t="shared" si="10"/>
        <v>29</v>
      </c>
      <c r="J46" s="52">
        <f t="shared" si="11"/>
        <v>368137.01824991289</v>
      </c>
      <c r="K46" s="63">
        <f t="shared" si="13"/>
        <v>26801.489047772408</v>
      </c>
      <c r="L46" s="46">
        <f t="shared" si="7"/>
        <v>2914.4180611451434</v>
      </c>
      <c r="M46" s="52">
        <f t="shared" si="8"/>
        <v>23887.070986627263</v>
      </c>
      <c r="N46" s="53">
        <f t="shared" si="9"/>
        <v>344249.94726328563</v>
      </c>
      <c r="O46" s="30"/>
    </row>
    <row r="47" spans="1:15" ht="12.75" customHeight="1" x14ac:dyDescent="0.3">
      <c r="A47" s="35"/>
      <c r="B47" s="50">
        <f t="shared" si="4"/>
        <v>42</v>
      </c>
      <c r="C47" s="52">
        <f t="shared" si="5"/>
        <v>6963290.5016283914</v>
      </c>
      <c r="D47" s="52">
        <f t="shared" si="14"/>
        <v>67479.446688762968</v>
      </c>
      <c r="E47" s="46">
        <f t="shared" si="1"/>
        <v>52224.678762212934</v>
      </c>
      <c r="F47" s="52">
        <f t="shared" si="2"/>
        <v>15254.767926550034</v>
      </c>
      <c r="G47" s="53">
        <f t="shared" si="3"/>
        <v>6948035.733701841</v>
      </c>
      <c r="H47" s="30"/>
      <c r="I47" s="50">
        <f t="shared" si="10"/>
        <v>30</v>
      </c>
      <c r="J47" s="52">
        <f t="shared" si="11"/>
        <v>344249.94726328563</v>
      </c>
      <c r="K47" s="63">
        <f t="shared" si="13"/>
        <v>26801.489047772408</v>
      </c>
      <c r="L47" s="46">
        <f t="shared" si="7"/>
        <v>2725.312082501011</v>
      </c>
      <c r="M47" s="52">
        <f t="shared" si="8"/>
        <v>24076.176965271396</v>
      </c>
      <c r="N47" s="53">
        <f t="shared" si="9"/>
        <v>320173.77029801422</v>
      </c>
      <c r="O47" s="30"/>
    </row>
    <row r="48" spans="1:15" ht="12.75" customHeight="1" x14ac:dyDescent="0.3">
      <c r="A48" s="35"/>
      <c r="B48" s="50">
        <f t="shared" si="4"/>
        <v>43</v>
      </c>
      <c r="C48" s="52">
        <f t="shared" si="5"/>
        <v>6948035.733701841</v>
      </c>
      <c r="D48" s="52">
        <f t="shared" si="14"/>
        <v>67479.446688762968</v>
      </c>
      <c r="E48" s="46">
        <f t="shared" si="1"/>
        <v>52110.268002763805</v>
      </c>
      <c r="F48" s="52">
        <f t="shared" si="2"/>
        <v>15369.178685999163</v>
      </c>
      <c r="G48" s="53">
        <f t="shared" si="3"/>
        <v>6932666.5550158415</v>
      </c>
      <c r="H48" s="30"/>
      <c r="I48" s="50">
        <f t="shared" si="10"/>
        <v>31</v>
      </c>
      <c r="J48" s="52">
        <f t="shared" si="11"/>
        <v>320173.77029801422</v>
      </c>
      <c r="K48" s="63">
        <f t="shared" si="13"/>
        <v>26801.489047772408</v>
      </c>
      <c r="L48" s="46">
        <f t="shared" si="7"/>
        <v>2534.7090148592793</v>
      </c>
      <c r="M48" s="52">
        <f t="shared" si="8"/>
        <v>24266.780032913128</v>
      </c>
      <c r="N48" s="53">
        <f t="shared" si="9"/>
        <v>295906.99026510108</v>
      </c>
      <c r="O48" s="30"/>
    </row>
    <row r="49" spans="1:15" ht="12.75" customHeight="1" x14ac:dyDescent="0.3">
      <c r="A49" s="35"/>
      <c r="B49" s="50">
        <f t="shared" si="4"/>
        <v>44</v>
      </c>
      <c r="C49" s="52">
        <f t="shared" si="5"/>
        <v>6932666.5550158415</v>
      </c>
      <c r="D49" s="52">
        <f t="shared" si="14"/>
        <v>67479.446688762968</v>
      </c>
      <c r="E49" s="46">
        <f t="shared" si="1"/>
        <v>51994.999162618813</v>
      </c>
      <c r="F49" s="52">
        <f t="shared" si="2"/>
        <v>15484.447526144155</v>
      </c>
      <c r="G49" s="53">
        <f t="shared" si="3"/>
        <v>6917182.1074896976</v>
      </c>
      <c r="H49" s="30"/>
      <c r="I49" s="50">
        <f t="shared" si="10"/>
        <v>32</v>
      </c>
      <c r="J49" s="52">
        <f t="shared" si="11"/>
        <v>295906.99026510108</v>
      </c>
      <c r="K49" s="63">
        <f t="shared" si="13"/>
        <v>26801.489047772408</v>
      </c>
      <c r="L49" s="46">
        <f t="shared" si="7"/>
        <v>2342.5970062653837</v>
      </c>
      <c r="M49" s="52">
        <f t="shared" si="8"/>
        <v>24458.892041507024</v>
      </c>
      <c r="N49" s="53">
        <f t="shared" si="9"/>
        <v>271448.09822359408</v>
      </c>
      <c r="O49" s="30"/>
    </row>
    <row r="50" spans="1:15" ht="12.75" customHeight="1" x14ac:dyDescent="0.3">
      <c r="A50" s="35"/>
      <c r="B50" s="50">
        <f t="shared" si="4"/>
        <v>45</v>
      </c>
      <c r="C50" s="52">
        <f t="shared" si="5"/>
        <v>6917182.1074896976</v>
      </c>
      <c r="D50" s="52">
        <f t="shared" si="14"/>
        <v>67479.446688762968</v>
      </c>
      <c r="E50" s="46">
        <f t="shared" si="1"/>
        <v>51878.865806172733</v>
      </c>
      <c r="F50" s="52">
        <f t="shared" si="2"/>
        <v>15600.580882590235</v>
      </c>
      <c r="G50" s="53">
        <f t="shared" si="3"/>
        <v>6901581.5266071074</v>
      </c>
      <c r="H50" s="30"/>
      <c r="I50" s="50">
        <f t="shared" si="10"/>
        <v>33</v>
      </c>
      <c r="J50" s="52">
        <f t="shared" si="11"/>
        <v>271448.09822359408</v>
      </c>
      <c r="K50" s="63">
        <f t="shared" si="13"/>
        <v>26801.489047772408</v>
      </c>
      <c r="L50" s="46">
        <f t="shared" si="7"/>
        <v>2148.9641109367863</v>
      </c>
      <c r="M50" s="52">
        <f t="shared" si="8"/>
        <v>24652.52493683562</v>
      </c>
      <c r="N50" s="53">
        <f t="shared" si="9"/>
        <v>246795.57328675844</v>
      </c>
      <c r="O50" s="30"/>
    </row>
    <row r="51" spans="1:15" ht="12.75" customHeight="1" x14ac:dyDescent="0.3">
      <c r="A51" s="35"/>
      <c r="B51" s="50">
        <f t="shared" si="4"/>
        <v>46</v>
      </c>
      <c r="C51" s="52">
        <f t="shared" si="5"/>
        <v>6901581.5266071074</v>
      </c>
      <c r="D51" s="52">
        <f t="shared" si="14"/>
        <v>67479.446688762968</v>
      </c>
      <c r="E51" s="46">
        <f t="shared" si="1"/>
        <v>51761.861449553311</v>
      </c>
      <c r="F51" s="52">
        <f t="shared" si="2"/>
        <v>15717.585239209657</v>
      </c>
      <c r="G51" s="53">
        <f t="shared" si="3"/>
        <v>6885863.9413678981</v>
      </c>
      <c r="H51" s="30"/>
      <c r="I51" s="50">
        <f t="shared" si="10"/>
        <v>34</v>
      </c>
      <c r="J51" s="52">
        <f t="shared" si="11"/>
        <v>246795.57328675844</v>
      </c>
      <c r="K51" s="63">
        <f t="shared" si="13"/>
        <v>26801.489047772408</v>
      </c>
      <c r="L51" s="46">
        <f t="shared" si="7"/>
        <v>1953.7982885201709</v>
      </c>
      <c r="M51" s="52">
        <f t="shared" si="8"/>
        <v>24847.690759252237</v>
      </c>
      <c r="N51" s="53">
        <f t="shared" si="9"/>
        <v>221947.88252750621</v>
      </c>
      <c r="O51" s="30"/>
    </row>
    <row r="52" spans="1:15" ht="12.75" customHeight="1" x14ac:dyDescent="0.3">
      <c r="A52" s="35"/>
      <c r="B52" s="50">
        <f t="shared" si="4"/>
        <v>47</v>
      </c>
      <c r="C52" s="52">
        <f t="shared" si="5"/>
        <v>6885863.9413678981</v>
      </c>
      <c r="D52" s="52">
        <f t="shared" si="14"/>
        <v>67479.446688762968</v>
      </c>
      <c r="E52" s="46">
        <f t="shared" si="1"/>
        <v>51643.979560259235</v>
      </c>
      <c r="F52" s="52">
        <f t="shared" si="2"/>
        <v>15835.467128503733</v>
      </c>
      <c r="G52" s="53">
        <f t="shared" si="3"/>
        <v>6870028.4742393941</v>
      </c>
      <c r="H52" s="30"/>
      <c r="I52" s="50">
        <f t="shared" si="10"/>
        <v>35</v>
      </c>
      <c r="J52" s="52">
        <f t="shared" si="11"/>
        <v>221947.88252750621</v>
      </c>
      <c r="K52" s="63">
        <f t="shared" si="13"/>
        <v>26801.489047772408</v>
      </c>
      <c r="L52" s="46">
        <f t="shared" si="7"/>
        <v>1757.0874033427576</v>
      </c>
      <c r="M52" s="52">
        <f t="shared" si="8"/>
        <v>25044.40164442965</v>
      </c>
      <c r="N52" s="53">
        <f t="shared" si="9"/>
        <v>196903.48088307655</v>
      </c>
      <c r="O52" s="30"/>
    </row>
    <row r="53" spans="1:15" ht="12.75" customHeight="1" x14ac:dyDescent="0.3">
      <c r="A53" s="35"/>
      <c r="B53" s="54">
        <f t="shared" si="4"/>
        <v>48</v>
      </c>
      <c r="C53" s="55">
        <f t="shared" si="5"/>
        <v>6870028.4742393941</v>
      </c>
      <c r="D53" s="55">
        <f t="shared" si="14"/>
        <v>67479.446688762968</v>
      </c>
      <c r="E53" s="56">
        <f t="shared" si="1"/>
        <v>51525.213556795454</v>
      </c>
      <c r="F53" s="55">
        <f t="shared" si="2"/>
        <v>15954.233131967514</v>
      </c>
      <c r="G53" s="57">
        <f t="shared" si="3"/>
        <v>6854074.2411074266</v>
      </c>
      <c r="H53" s="30"/>
      <c r="I53" s="54">
        <f t="shared" si="10"/>
        <v>36</v>
      </c>
      <c r="J53" s="55">
        <f t="shared" si="11"/>
        <v>196903.48088307655</v>
      </c>
      <c r="K53" s="63">
        <f t="shared" si="13"/>
        <v>26801.489047772408</v>
      </c>
      <c r="L53" s="56">
        <f t="shared" si="7"/>
        <v>1558.8192236576892</v>
      </c>
      <c r="M53" s="55">
        <f t="shared" si="8"/>
        <v>25242.669824114717</v>
      </c>
      <c r="N53" s="57">
        <f t="shared" si="9"/>
        <v>171660.81105896184</v>
      </c>
      <c r="O53" s="30"/>
    </row>
    <row r="54" spans="1:15" ht="12.75" customHeight="1" x14ac:dyDescent="0.3">
      <c r="A54" s="35"/>
      <c r="B54" s="50">
        <f t="shared" si="4"/>
        <v>49</v>
      </c>
      <c r="C54" s="52">
        <f t="shared" si="5"/>
        <v>6854074.2411074266</v>
      </c>
      <c r="D54" s="52">
        <f t="shared" si="14"/>
        <v>67479.446688762968</v>
      </c>
      <c r="E54" s="46">
        <f t="shared" si="1"/>
        <v>51405.556808305701</v>
      </c>
      <c r="F54" s="52">
        <f t="shared" si="2"/>
        <v>16073.889880457267</v>
      </c>
      <c r="G54" s="53">
        <f t="shared" si="3"/>
        <v>6838000.3512269696</v>
      </c>
      <c r="H54" s="30"/>
      <c r="I54" s="50">
        <f t="shared" si="10"/>
        <v>37</v>
      </c>
      <c r="J54" s="52">
        <f t="shared" si="11"/>
        <v>171660.81105896184</v>
      </c>
      <c r="K54" s="58">
        <f t="shared" ref="K54:K58" si="15">IF(J54="","",-PMT(J$3/1200,N$3,L$3))+15000</f>
        <v>31801.489047772408</v>
      </c>
      <c r="L54" s="46">
        <f t="shared" si="7"/>
        <v>1358.9814208834478</v>
      </c>
      <c r="M54" s="52">
        <f t="shared" si="8"/>
        <v>30442.507626888961</v>
      </c>
      <c r="N54" s="53">
        <f t="shared" si="9"/>
        <v>141218.30343207289</v>
      </c>
      <c r="O54" s="30"/>
    </row>
    <row r="55" spans="1:15" ht="12.75" customHeight="1" x14ac:dyDescent="0.3">
      <c r="A55" s="35"/>
      <c r="B55" s="50">
        <f t="shared" si="4"/>
        <v>50</v>
      </c>
      <c r="C55" s="52">
        <f t="shared" si="5"/>
        <v>6838000.3512269696</v>
      </c>
      <c r="D55" s="52">
        <f t="shared" si="14"/>
        <v>67479.446688762968</v>
      </c>
      <c r="E55" s="46">
        <f t="shared" si="1"/>
        <v>51285.002634202276</v>
      </c>
      <c r="F55" s="52">
        <f t="shared" si="2"/>
        <v>16194.444054560692</v>
      </c>
      <c r="G55" s="53">
        <f t="shared" si="3"/>
        <v>6821805.9071724089</v>
      </c>
      <c r="H55" s="30"/>
      <c r="I55" s="50">
        <f t="shared" si="10"/>
        <v>38</v>
      </c>
      <c r="J55" s="52">
        <f t="shared" si="11"/>
        <v>141218.30343207289</v>
      </c>
      <c r="K55" s="63">
        <f t="shared" si="15"/>
        <v>31801.489047772408</v>
      </c>
      <c r="L55" s="46">
        <f t="shared" si="7"/>
        <v>1117.9782355039104</v>
      </c>
      <c r="M55" s="52">
        <f t="shared" si="8"/>
        <v>30683.510812268498</v>
      </c>
      <c r="N55" s="53">
        <f t="shared" si="9"/>
        <v>110534.79261980439</v>
      </c>
      <c r="O55" s="30"/>
    </row>
    <row r="56" spans="1:15" ht="12.75" customHeight="1" x14ac:dyDescent="0.3">
      <c r="A56" s="35"/>
      <c r="B56" s="50">
        <f t="shared" si="4"/>
        <v>51</v>
      </c>
      <c r="C56" s="52">
        <f t="shared" si="5"/>
        <v>6821805.9071724089</v>
      </c>
      <c r="D56" s="52">
        <f t="shared" si="14"/>
        <v>67479.446688762968</v>
      </c>
      <c r="E56" s="46">
        <f t="shared" si="1"/>
        <v>51163.544303793067</v>
      </c>
      <c r="F56" s="52">
        <f t="shared" si="2"/>
        <v>16315.902384969901</v>
      </c>
      <c r="G56" s="53">
        <f t="shared" si="3"/>
        <v>6805490.0047874385</v>
      </c>
      <c r="H56" s="30"/>
      <c r="I56" s="50">
        <f t="shared" si="10"/>
        <v>39</v>
      </c>
      <c r="J56" s="52">
        <f t="shared" si="11"/>
        <v>110534.79261980439</v>
      </c>
      <c r="K56" s="63">
        <f t="shared" si="15"/>
        <v>31801.489047772408</v>
      </c>
      <c r="L56" s="46">
        <f t="shared" si="7"/>
        <v>875.06710824011805</v>
      </c>
      <c r="M56" s="52">
        <f t="shared" si="8"/>
        <v>30926.421939532291</v>
      </c>
      <c r="N56" s="53">
        <f t="shared" si="9"/>
        <v>79608.370680272099</v>
      </c>
      <c r="O56" s="30"/>
    </row>
    <row r="57" spans="1:15" ht="12.75" customHeight="1" x14ac:dyDescent="0.3">
      <c r="A57" s="35"/>
      <c r="B57" s="50">
        <f t="shared" si="4"/>
        <v>52</v>
      </c>
      <c r="C57" s="52">
        <f t="shared" si="5"/>
        <v>6805490.0047874385</v>
      </c>
      <c r="D57" s="52">
        <f t="shared" si="14"/>
        <v>67479.446688762968</v>
      </c>
      <c r="E57" s="46">
        <f t="shared" si="1"/>
        <v>51041.175035905791</v>
      </c>
      <c r="F57" s="52">
        <f t="shared" si="2"/>
        <v>16438.271652857176</v>
      </c>
      <c r="G57" s="53">
        <f t="shared" si="3"/>
        <v>6789051.7331345817</v>
      </c>
      <c r="H57" s="30"/>
      <c r="I57" s="50">
        <f t="shared" si="10"/>
        <v>40</v>
      </c>
      <c r="J57" s="52">
        <f t="shared" si="11"/>
        <v>79608.370680272099</v>
      </c>
      <c r="K57" s="63">
        <f t="shared" si="15"/>
        <v>31801.489047772408</v>
      </c>
      <c r="L57" s="46">
        <f t="shared" si="7"/>
        <v>630.23293455215412</v>
      </c>
      <c r="M57" s="52">
        <f t="shared" si="8"/>
        <v>31171.256113220254</v>
      </c>
      <c r="N57" s="53">
        <f t="shared" si="9"/>
        <v>48437.114567051845</v>
      </c>
      <c r="O57" s="30"/>
    </row>
    <row r="58" spans="1:15" ht="12.75" customHeight="1" x14ac:dyDescent="0.3">
      <c r="A58" s="35"/>
      <c r="B58" s="50">
        <f t="shared" si="4"/>
        <v>53</v>
      </c>
      <c r="C58" s="52">
        <f t="shared" si="5"/>
        <v>6789051.7331345817</v>
      </c>
      <c r="D58" s="52">
        <f t="shared" si="14"/>
        <v>67479.446688762968</v>
      </c>
      <c r="E58" s="46">
        <f t="shared" si="1"/>
        <v>50917.887998509366</v>
      </c>
      <c r="F58" s="52">
        <f t="shared" si="2"/>
        <v>16561.558690253602</v>
      </c>
      <c r="G58" s="53">
        <f t="shared" si="3"/>
        <v>6772490.1744443281</v>
      </c>
      <c r="H58" s="30"/>
      <c r="I58" s="50">
        <f t="shared" si="10"/>
        <v>41</v>
      </c>
      <c r="J58" s="52">
        <f t="shared" si="11"/>
        <v>48437.114567051845</v>
      </c>
      <c r="K58" s="63">
        <f t="shared" si="15"/>
        <v>31801.489047772408</v>
      </c>
      <c r="L58" s="46">
        <f t="shared" si="7"/>
        <v>383.46049032249374</v>
      </c>
      <c r="M58" s="52">
        <f t="shared" si="8"/>
        <v>31418.028557449914</v>
      </c>
      <c r="N58" s="53">
        <f t="shared" si="9"/>
        <v>17019.086009601931</v>
      </c>
      <c r="O58" s="30"/>
    </row>
    <row r="59" spans="1:15" ht="12.75" customHeight="1" x14ac:dyDescent="0.3">
      <c r="A59" s="35"/>
      <c r="B59" s="50">
        <f t="shared" si="4"/>
        <v>54</v>
      </c>
      <c r="C59" s="52">
        <f t="shared" si="5"/>
        <v>6772490.1744443281</v>
      </c>
      <c r="D59" s="52">
        <f t="shared" si="14"/>
        <v>67479.446688762968</v>
      </c>
      <c r="E59" s="46">
        <f t="shared" si="1"/>
        <v>50793.676308332455</v>
      </c>
      <c r="F59" s="52">
        <f t="shared" si="2"/>
        <v>16685.770380430513</v>
      </c>
      <c r="G59" s="53">
        <f t="shared" si="3"/>
        <v>6755804.4040638972</v>
      </c>
      <c r="H59" s="30"/>
      <c r="I59" s="50">
        <f t="shared" si="10"/>
        <v>42</v>
      </c>
      <c r="J59" s="52">
        <f t="shared" si="11"/>
        <v>17019.086009601931</v>
      </c>
      <c r="K59" s="63">
        <f>IF(J59="","",-PMT(J$3/1200,N$3,L$3))+352</f>
        <v>17153.489047772408</v>
      </c>
      <c r="L59" s="46">
        <f t="shared" si="7"/>
        <v>134.73443090934862</v>
      </c>
      <c r="M59" s="52">
        <f t="shared" si="8"/>
        <v>17018.754616863058</v>
      </c>
      <c r="N59" s="53">
        <f t="shared" si="9"/>
        <v>0.33139273887354648</v>
      </c>
      <c r="O59" s="30"/>
    </row>
    <row r="60" spans="1:15" ht="12.75" customHeight="1" x14ac:dyDescent="0.3">
      <c r="A60" s="35"/>
      <c r="B60" s="54">
        <f t="shared" si="4"/>
        <v>55</v>
      </c>
      <c r="C60" s="55">
        <f t="shared" si="5"/>
        <v>6755804.4040638972</v>
      </c>
      <c r="D60" s="58">
        <f t="shared" ref="D60:D65" si="16">IF(C60="","",-PMT(C$3/1200,G$3,E$3))+16801+15000</f>
        <v>99280.446688762968</v>
      </c>
      <c r="E60" s="56">
        <f t="shared" si="1"/>
        <v>50668.53303047923</v>
      </c>
      <c r="F60" s="55">
        <f t="shared" si="2"/>
        <v>48611.913658283738</v>
      </c>
      <c r="G60" s="57">
        <f t="shared" si="3"/>
        <v>6707192.4904056136</v>
      </c>
      <c r="H60" s="30"/>
      <c r="I60" s="50" t="str">
        <f t="shared" si="10"/>
        <v/>
      </c>
      <c r="J60" s="52" t="str">
        <f t="shared" si="11"/>
        <v/>
      </c>
      <c r="K60" s="59" t="str">
        <f t="shared" ref="K60:K61" si="17">IF(J60="","",-PMT(J$3/1200,N$3,L$3))</f>
        <v/>
      </c>
      <c r="L60" s="46" t="str">
        <f t="shared" si="7"/>
        <v/>
      </c>
      <c r="M60" s="52" t="str">
        <f t="shared" si="8"/>
        <v/>
      </c>
      <c r="N60" s="53" t="str">
        <f t="shared" si="9"/>
        <v/>
      </c>
      <c r="O60" s="30"/>
    </row>
    <row r="61" spans="1:15" ht="12.75" customHeight="1" x14ac:dyDescent="0.3">
      <c r="A61" s="35"/>
      <c r="B61" s="50">
        <f t="shared" si="4"/>
        <v>56</v>
      </c>
      <c r="C61" s="52">
        <f t="shared" si="5"/>
        <v>6707192.4904056136</v>
      </c>
      <c r="D61" s="52">
        <f t="shared" si="16"/>
        <v>99280.446688762968</v>
      </c>
      <c r="E61" s="46">
        <f t="shared" si="1"/>
        <v>50303.943678042102</v>
      </c>
      <c r="F61" s="52">
        <f t="shared" si="2"/>
        <v>48976.503010720866</v>
      </c>
      <c r="G61" s="53">
        <f t="shared" si="3"/>
        <v>6658215.9873948926</v>
      </c>
      <c r="H61" s="30"/>
      <c r="I61" s="50" t="str">
        <f t="shared" si="10"/>
        <v/>
      </c>
      <c r="J61" s="52" t="str">
        <f t="shared" si="11"/>
        <v/>
      </c>
      <c r="K61" s="52" t="str">
        <f t="shared" si="17"/>
        <v/>
      </c>
      <c r="L61" s="46" t="str">
        <f t="shared" si="7"/>
        <v/>
      </c>
      <c r="M61" s="52" t="str">
        <f t="shared" si="8"/>
        <v/>
      </c>
      <c r="N61" s="53" t="str">
        <f t="shared" si="9"/>
        <v/>
      </c>
      <c r="O61" s="30"/>
    </row>
    <row r="62" spans="1:15" ht="12.75" customHeight="1" x14ac:dyDescent="0.3">
      <c r="A62" s="35"/>
      <c r="B62" s="50">
        <f t="shared" si="4"/>
        <v>57</v>
      </c>
      <c r="C62" s="52">
        <f t="shared" si="5"/>
        <v>6658215.9873948926</v>
      </c>
      <c r="D62" s="52">
        <f t="shared" si="16"/>
        <v>99280.446688762968</v>
      </c>
      <c r="E62" s="46">
        <f t="shared" si="1"/>
        <v>49936.619905461695</v>
      </c>
      <c r="F62" s="52">
        <f t="shared" si="2"/>
        <v>49343.826783301272</v>
      </c>
      <c r="G62" s="53">
        <f t="shared" si="3"/>
        <v>6608872.1606115913</v>
      </c>
      <c r="H62" s="30"/>
      <c r="I62" s="50" t="str">
        <f t="shared" si="10"/>
        <v/>
      </c>
      <c r="J62" s="52" t="str">
        <f t="shared" si="11"/>
        <v/>
      </c>
      <c r="K62" s="52" t="str">
        <f t="shared" ref="K62:K316" si="18">IF(J62="","",-PMT(J$3/1200,N$3,L$3))</f>
        <v/>
      </c>
      <c r="L62" s="46" t="str">
        <f t="shared" si="7"/>
        <v/>
      </c>
      <c r="M62" s="52" t="str">
        <f t="shared" si="8"/>
        <v/>
      </c>
      <c r="N62" s="53" t="str">
        <f t="shared" si="9"/>
        <v/>
      </c>
      <c r="O62" s="30"/>
    </row>
    <row r="63" spans="1:15" ht="12.75" customHeight="1" x14ac:dyDescent="0.3">
      <c r="A63" s="35"/>
      <c r="B63" s="50">
        <f t="shared" si="4"/>
        <v>58</v>
      </c>
      <c r="C63" s="52">
        <f t="shared" si="5"/>
        <v>6608872.1606115913</v>
      </c>
      <c r="D63" s="52">
        <f t="shared" si="16"/>
        <v>99280.446688762968</v>
      </c>
      <c r="E63" s="46">
        <f t="shared" si="1"/>
        <v>49566.541204586938</v>
      </c>
      <c r="F63" s="52">
        <f t="shared" si="2"/>
        <v>49713.90548417603</v>
      </c>
      <c r="G63" s="53">
        <f t="shared" si="3"/>
        <v>6559158.2551274151</v>
      </c>
      <c r="H63" s="30"/>
      <c r="I63" s="50" t="str">
        <f t="shared" si="10"/>
        <v/>
      </c>
      <c r="J63" s="52" t="str">
        <f t="shared" si="11"/>
        <v/>
      </c>
      <c r="K63" s="52" t="str">
        <f t="shared" si="18"/>
        <v/>
      </c>
      <c r="L63" s="46" t="str">
        <f t="shared" si="7"/>
        <v/>
      </c>
      <c r="M63" s="52" t="str">
        <f t="shared" si="8"/>
        <v/>
      </c>
      <c r="N63" s="53" t="str">
        <f t="shared" si="9"/>
        <v/>
      </c>
      <c r="O63" s="30"/>
    </row>
    <row r="64" spans="1:15" ht="12.75" customHeight="1" x14ac:dyDescent="0.3">
      <c r="A64" s="35"/>
      <c r="B64" s="50">
        <f t="shared" si="4"/>
        <v>59</v>
      </c>
      <c r="C64" s="52">
        <f t="shared" si="5"/>
        <v>6559158.2551274151</v>
      </c>
      <c r="D64" s="52">
        <f t="shared" si="16"/>
        <v>99280.446688762968</v>
      </c>
      <c r="E64" s="46">
        <f t="shared" si="1"/>
        <v>49193.686913455611</v>
      </c>
      <c r="F64" s="52">
        <f t="shared" si="2"/>
        <v>50086.759775307357</v>
      </c>
      <c r="G64" s="53">
        <f t="shared" si="3"/>
        <v>6509071.495352108</v>
      </c>
      <c r="H64" s="30"/>
      <c r="I64" s="50" t="str">
        <f t="shared" si="10"/>
        <v/>
      </c>
      <c r="J64" s="52" t="str">
        <f t="shared" si="11"/>
        <v/>
      </c>
      <c r="K64" s="52" t="str">
        <f t="shared" si="18"/>
        <v/>
      </c>
      <c r="L64" s="46" t="str">
        <f t="shared" si="7"/>
        <v/>
      </c>
      <c r="M64" s="52" t="str">
        <f t="shared" si="8"/>
        <v/>
      </c>
      <c r="N64" s="53" t="str">
        <f t="shared" si="9"/>
        <v/>
      </c>
      <c r="O64" s="30"/>
    </row>
    <row r="65" spans="1:15" ht="12.75" customHeight="1" x14ac:dyDescent="0.3">
      <c r="A65" s="35"/>
      <c r="B65" s="54">
        <f t="shared" si="4"/>
        <v>60</v>
      </c>
      <c r="C65" s="55">
        <f t="shared" si="5"/>
        <v>6509071.495352108</v>
      </c>
      <c r="D65" s="55">
        <f t="shared" si="16"/>
        <v>99280.446688762968</v>
      </c>
      <c r="E65" s="56">
        <f t="shared" si="1"/>
        <v>48818.036215140804</v>
      </c>
      <c r="F65" s="55">
        <f t="shared" si="2"/>
        <v>50462.410473622163</v>
      </c>
      <c r="G65" s="57">
        <f t="shared" si="3"/>
        <v>6458609.0848784856</v>
      </c>
      <c r="H65" s="30"/>
      <c r="I65" s="35" t="str">
        <f t="shared" si="10"/>
        <v/>
      </c>
      <c r="J65" s="36" t="str">
        <f t="shared" si="11"/>
        <v/>
      </c>
      <c r="K65" s="36" t="str">
        <f t="shared" si="18"/>
        <v/>
      </c>
      <c r="L65" s="41" t="str">
        <f t="shared" si="7"/>
        <v/>
      </c>
      <c r="M65" s="36" t="str">
        <f t="shared" si="8"/>
        <v/>
      </c>
      <c r="N65" s="37" t="str">
        <f t="shared" si="9"/>
        <v/>
      </c>
      <c r="O65" s="30"/>
    </row>
    <row r="66" spans="1:15" ht="12.75" customHeight="1" x14ac:dyDescent="0.3">
      <c r="A66" s="35"/>
      <c r="B66" s="50">
        <f t="shared" si="4"/>
        <v>61</v>
      </c>
      <c r="C66" s="52">
        <f t="shared" si="5"/>
        <v>6458609.0848784856</v>
      </c>
      <c r="D66" s="58">
        <f t="shared" ref="D66:D77" si="19">IF(C66="","",-PMT(C$3/1200,G$3,E$3))+16801+20000</f>
        <v>104280.44668876297</v>
      </c>
      <c r="E66" s="46">
        <f t="shared" si="1"/>
        <v>48439.568136588648</v>
      </c>
      <c r="F66" s="52">
        <f t="shared" si="2"/>
        <v>55840.878552174319</v>
      </c>
      <c r="G66" s="53">
        <f t="shared" si="3"/>
        <v>6402768.2063263115</v>
      </c>
      <c r="H66" s="30"/>
      <c r="I66" s="17" t="str">
        <f t="shared" si="10"/>
        <v/>
      </c>
      <c r="J66" s="15" t="str">
        <f t="shared" si="11"/>
        <v/>
      </c>
      <c r="K66" s="15" t="str">
        <f t="shared" si="18"/>
        <v/>
      </c>
      <c r="L66" s="40" t="str">
        <f t="shared" si="7"/>
        <v/>
      </c>
      <c r="M66" s="15" t="str">
        <f t="shared" si="8"/>
        <v/>
      </c>
      <c r="N66" s="19" t="str">
        <f t="shared" si="9"/>
        <v/>
      </c>
      <c r="O66" s="30"/>
    </row>
    <row r="67" spans="1:15" ht="12.75" customHeight="1" x14ac:dyDescent="0.3">
      <c r="A67" s="35"/>
      <c r="B67" s="50">
        <f t="shared" si="4"/>
        <v>62</v>
      </c>
      <c r="C67" s="52">
        <f t="shared" si="5"/>
        <v>6402768.2063263115</v>
      </c>
      <c r="D67" s="52">
        <f t="shared" si="19"/>
        <v>104280.44668876297</v>
      </c>
      <c r="E67" s="46">
        <f t="shared" si="1"/>
        <v>48020.761547447335</v>
      </c>
      <c r="F67" s="52">
        <f t="shared" si="2"/>
        <v>56259.685141315633</v>
      </c>
      <c r="G67" s="53">
        <f t="shared" si="3"/>
        <v>6346508.5211849958</v>
      </c>
      <c r="H67" s="30"/>
      <c r="I67" s="17" t="str">
        <f t="shared" si="10"/>
        <v/>
      </c>
      <c r="J67" s="15" t="str">
        <f t="shared" si="11"/>
        <v/>
      </c>
      <c r="K67" s="15" t="str">
        <f t="shared" si="18"/>
        <v/>
      </c>
      <c r="L67" s="40" t="str">
        <f t="shared" si="7"/>
        <v/>
      </c>
      <c r="M67" s="15" t="str">
        <f t="shared" si="8"/>
        <v/>
      </c>
      <c r="N67" s="19" t="str">
        <f t="shared" si="9"/>
        <v/>
      </c>
      <c r="O67" s="30"/>
    </row>
    <row r="68" spans="1:15" ht="12.75" customHeight="1" x14ac:dyDescent="0.3">
      <c r="A68" s="35"/>
      <c r="B68" s="50">
        <f t="shared" si="4"/>
        <v>63</v>
      </c>
      <c r="C68" s="52">
        <f t="shared" si="5"/>
        <v>6346508.5211849958</v>
      </c>
      <c r="D68" s="52">
        <f t="shared" si="19"/>
        <v>104280.44668876297</v>
      </c>
      <c r="E68" s="46">
        <f t="shared" si="1"/>
        <v>47598.813908887467</v>
      </c>
      <c r="F68" s="52">
        <f t="shared" si="2"/>
        <v>56681.632779875501</v>
      </c>
      <c r="G68" s="53">
        <f t="shared" si="3"/>
        <v>6289826.88840512</v>
      </c>
      <c r="H68" s="30"/>
      <c r="I68" s="17" t="str">
        <f t="shared" si="10"/>
        <v/>
      </c>
      <c r="J68" s="15" t="str">
        <f t="shared" si="11"/>
        <v/>
      </c>
      <c r="K68" s="15" t="str">
        <f t="shared" si="18"/>
        <v/>
      </c>
      <c r="L68" s="40" t="str">
        <f t="shared" si="7"/>
        <v/>
      </c>
      <c r="M68" s="15" t="str">
        <f t="shared" si="8"/>
        <v/>
      </c>
      <c r="N68" s="19" t="str">
        <f t="shared" si="9"/>
        <v/>
      </c>
      <c r="O68" s="30"/>
    </row>
    <row r="69" spans="1:15" ht="12.75" customHeight="1" x14ac:dyDescent="0.3">
      <c r="A69" s="35"/>
      <c r="B69" s="50">
        <f t="shared" si="4"/>
        <v>64</v>
      </c>
      <c r="C69" s="52">
        <f t="shared" si="5"/>
        <v>6289826.88840512</v>
      </c>
      <c r="D69" s="52">
        <f t="shared" si="19"/>
        <v>104280.44668876297</v>
      </c>
      <c r="E69" s="46">
        <f t="shared" si="1"/>
        <v>47173.701663038402</v>
      </c>
      <c r="F69" s="52">
        <f t="shared" si="2"/>
        <v>57106.745025724565</v>
      </c>
      <c r="G69" s="53">
        <f t="shared" si="3"/>
        <v>6232720.1433793958</v>
      </c>
      <c r="H69" s="30"/>
      <c r="I69" s="17" t="str">
        <f t="shared" si="10"/>
        <v/>
      </c>
      <c r="J69" s="15" t="str">
        <f t="shared" si="11"/>
        <v/>
      </c>
      <c r="K69" s="15" t="str">
        <f t="shared" si="18"/>
        <v/>
      </c>
      <c r="L69" s="40" t="str">
        <f t="shared" si="7"/>
        <v/>
      </c>
      <c r="M69" s="15" t="str">
        <f t="shared" si="8"/>
        <v/>
      </c>
      <c r="N69" s="19" t="str">
        <f t="shared" si="9"/>
        <v/>
      </c>
      <c r="O69" s="30"/>
    </row>
    <row r="70" spans="1:15" ht="12.75" customHeight="1" x14ac:dyDescent="0.3">
      <c r="A70" s="35"/>
      <c r="B70" s="50">
        <f t="shared" si="4"/>
        <v>65</v>
      </c>
      <c r="C70" s="52">
        <f t="shared" si="5"/>
        <v>6232720.1433793958</v>
      </c>
      <c r="D70" s="52">
        <f t="shared" si="19"/>
        <v>104280.44668876297</v>
      </c>
      <c r="E70" s="46">
        <f t="shared" si="1"/>
        <v>46745.401075345471</v>
      </c>
      <c r="F70" s="52">
        <f t="shared" si="2"/>
        <v>57535.045613417496</v>
      </c>
      <c r="G70" s="53">
        <f t="shared" si="3"/>
        <v>6175185.0977659784</v>
      </c>
      <c r="H70" s="30"/>
      <c r="I70" s="17" t="str">
        <f t="shared" si="10"/>
        <v/>
      </c>
      <c r="J70" s="15" t="str">
        <f t="shared" si="11"/>
        <v/>
      </c>
      <c r="K70" s="15" t="str">
        <f t="shared" si="18"/>
        <v/>
      </c>
      <c r="L70" s="40" t="str">
        <f t="shared" si="7"/>
        <v/>
      </c>
      <c r="M70" s="15" t="str">
        <f t="shared" si="8"/>
        <v/>
      </c>
      <c r="N70" s="19" t="str">
        <f t="shared" si="9"/>
        <v/>
      </c>
      <c r="O70" s="30"/>
    </row>
    <row r="71" spans="1:15" ht="12.75" customHeight="1" x14ac:dyDescent="0.3">
      <c r="A71" s="35"/>
      <c r="B71" s="50">
        <f t="shared" si="4"/>
        <v>66</v>
      </c>
      <c r="C71" s="52">
        <f t="shared" si="5"/>
        <v>6175185.0977659784</v>
      </c>
      <c r="D71" s="52">
        <f t="shared" si="19"/>
        <v>104280.44668876297</v>
      </c>
      <c r="E71" s="46">
        <f t="shared" si="1"/>
        <v>46313.888233244841</v>
      </c>
      <c r="F71" s="52">
        <f t="shared" si="2"/>
        <v>57966.558455518127</v>
      </c>
      <c r="G71" s="53">
        <f t="shared" si="3"/>
        <v>6117218.53931046</v>
      </c>
      <c r="H71" s="30"/>
      <c r="I71" s="17" t="str">
        <f t="shared" si="10"/>
        <v/>
      </c>
      <c r="J71" s="15" t="str">
        <f t="shared" si="11"/>
        <v/>
      </c>
      <c r="K71" s="15" t="str">
        <f t="shared" si="18"/>
        <v/>
      </c>
      <c r="L71" s="40" t="str">
        <f t="shared" si="7"/>
        <v/>
      </c>
      <c r="M71" s="15" t="str">
        <f t="shared" si="8"/>
        <v/>
      </c>
      <c r="N71" s="19" t="str">
        <f t="shared" si="9"/>
        <v/>
      </c>
      <c r="O71" s="30"/>
    </row>
    <row r="72" spans="1:15" ht="12.75" customHeight="1" x14ac:dyDescent="0.3">
      <c r="A72" s="35"/>
      <c r="B72" s="50">
        <f t="shared" si="4"/>
        <v>67</v>
      </c>
      <c r="C72" s="52">
        <f t="shared" si="5"/>
        <v>6117218.53931046</v>
      </c>
      <c r="D72" s="52">
        <f t="shared" si="19"/>
        <v>104280.44668876297</v>
      </c>
      <c r="E72" s="46">
        <f t="shared" si="1"/>
        <v>45879.139044828451</v>
      </c>
      <c r="F72" s="52">
        <f t="shared" si="2"/>
        <v>58401.307643934517</v>
      </c>
      <c r="G72" s="53">
        <f t="shared" si="3"/>
        <v>6058817.2316665258</v>
      </c>
      <c r="H72" s="30"/>
      <c r="I72" s="17" t="str">
        <f t="shared" si="10"/>
        <v/>
      </c>
      <c r="J72" s="15" t="str">
        <f t="shared" si="11"/>
        <v/>
      </c>
      <c r="K72" s="15" t="str">
        <f t="shared" si="18"/>
        <v/>
      </c>
      <c r="L72" s="40" t="str">
        <f t="shared" si="7"/>
        <v/>
      </c>
      <c r="M72" s="15" t="str">
        <f t="shared" si="8"/>
        <v/>
      </c>
      <c r="N72" s="19" t="str">
        <f t="shared" si="9"/>
        <v/>
      </c>
      <c r="O72" s="30"/>
    </row>
    <row r="73" spans="1:15" ht="12.75" customHeight="1" x14ac:dyDescent="0.3">
      <c r="A73" s="35"/>
      <c r="B73" s="50">
        <f t="shared" si="4"/>
        <v>68</v>
      </c>
      <c r="C73" s="52">
        <f t="shared" si="5"/>
        <v>6058817.2316665258</v>
      </c>
      <c r="D73" s="52">
        <f t="shared" si="19"/>
        <v>104280.44668876297</v>
      </c>
      <c r="E73" s="46">
        <f t="shared" si="1"/>
        <v>45441.129237498943</v>
      </c>
      <c r="F73" s="52">
        <f t="shared" si="2"/>
        <v>58839.317451264025</v>
      </c>
      <c r="G73" s="53">
        <f t="shared" si="3"/>
        <v>5999977.914215262</v>
      </c>
      <c r="H73" s="30"/>
      <c r="I73" s="17" t="str">
        <f t="shared" si="10"/>
        <v/>
      </c>
      <c r="J73" s="15" t="str">
        <f t="shared" si="11"/>
        <v/>
      </c>
      <c r="K73" s="15" t="str">
        <f t="shared" si="18"/>
        <v/>
      </c>
      <c r="L73" s="40" t="str">
        <f t="shared" si="7"/>
        <v/>
      </c>
      <c r="M73" s="15" t="str">
        <f t="shared" si="8"/>
        <v/>
      </c>
      <c r="N73" s="19" t="str">
        <f t="shared" si="9"/>
        <v/>
      </c>
      <c r="O73" s="30"/>
    </row>
    <row r="74" spans="1:15" ht="12.75" customHeight="1" x14ac:dyDescent="0.3">
      <c r="A74" s="35"/>
      <c r="B74" s="50">
        <f t="shared" si="4"/>
        <v>69</v>
      </c>
      <c r="C74" s="52">
        <f t="shared" si="5"/>
        <v>5999977.914215262</v>
      </c>
      <c r="D74" s="52">
        <f t="shared" si="19"/>
        <v>104280.44668876297</v>
      </c>
      <c r="E74" s="46">
        <f t="shared" si="1"/>
        <v>44999.834356614461</v>
      </c>
      <c r="F74" s="52">
        <f t="shared" si="2"/>
        <v>59280.612332148507</v>
      </c>
      <c r="G74" s="53">
        <f t="shared" si="3"/>
        <v>5940697.3018831136</v>
      </c>
      <c r="H74" s="30"/>
      <c r="I74" s="17" t="str">
        <f t="shared" si="10"/>
        <v/>
      </c>
      <c r="J74" s="15" t="str">
        <f t="shared" si="11"/>
        <v/>
      </c>
      <c r="K74" s="15" t="str">
        <f t="shared" si="18"/>
        <v/>
      </c>
      <c r="L74" s="40" t="str">
        <f t="shared" si="7"/>
        <v/>
      </c>
      <c r="M74" s="15" t="str">
        <f t="shared" si="8"/>
        <v/>
      </c>
      <c r="N74" s="19" t="str">
        <f t="shared" si="9"/>
        <v/>
      </c>
      <c r="O74" s="30"/>
    </row>
    <row r="75" spans="1:15" ht="12.75" customHeight="1" x14ac:dyDescent="0.3">
      <c r="A75" s="35"/>
      <c r="B75" s="50">
        <f t="shared" si="4"/>
        <v>70</v>
      </c>
      <c r="C75" s="52">
        <f t="shared" si="5"/>
        <v>5940697.3018831136</v>
      </c>
      <c r="D75" s="52">
        <f t="shared" si="19"/>
        <v>104280.44668876297</v>
      </c>
      <c r="E75" s="46">
        <f t="shared" si="1"/>
        <v>44555.229764123353</v>
      </c>
      <c r="F75" s="52">
        <f t="shared" si="2"/>
        <v>59725.216924639615</v>
      </c>
      <c r="G75" s="53">
        <f t="shared" si="3"/>
        <v>5880972.0849584742</v>
      </c>
      <c r="H75" s="30"/>
      <c r="I75" s="17" t="str">
        <f t="shared" si="10"/>
        <v/>
      </c>
      <c r="J75" s="15" t="str">
        <f t="shared" si="11"/>
        <v/>
      </c>
      <c r="K75" s="15" t="str">
        <f t="shared" si="18"/>
        <v/>
      </c>
      <c r="L75" s="40" t="str">
        <f t="shared" si="7"/>
        <v/>
      </c>
      <c r="M75" s="15" t="str">
        <f t="shared" si="8"/>
        <v/>
      </c>
      <c r="N75" s="19" t="str">
        <f t="shared" si="9"/>
        <v/>
      </c>
      <c r="O75" s="30"/>
    </row>
    <row r="76" spans="1:15" ht="12.75" customHeight="1" x14ac:dyDescent="0.3">
      <c r="A76" s="35"/>
      <c r="B76" s="50">
        <f t="shared" si="4"/>
        <v>71</v>
      </c>
      <c r="C76" s="52">
        <f t="shared" si="5"/>
        <v>5880972.0849584742</v>
      </c>
      <c r="D76" s="52">
        <f t="shared" si="19"/>
        <v>104280.44668876297</v>
      </c>
      <c r="E76" s="46">
        <f t="shared" si="1"/>
        <v>44107.290637188555</v>
      </c>
      <c r="F76" s="52">
        <f t="shared" si="2"/>
        <v>60173.156051574413</v>
      </c>
      <c r="G76" s="53">
        <f t="shared" si="3"/>
        <v>5820798.9289068999</v>
      </c>
      <c r="H76" s="30"/>
      <c r="I76" s="17" t="str">
        <f t="shared" si="10"/>
        <v/>
      </c>
      <c r="J76" s="15" t="str">
        <f t="shared" si="11"/>
        <v/>
      </c>
      <c r="K76" s="15" t="str">
        <f t="shared" si="18"/>
        <v/>
      </c>
      <c r="L76" s="40" t="str">
        <f t="shared" si="7"/>
        <v/>
      </c>
      <c r="M76" s="15" t="str">
        <f t="shared" si="8"/>
        <v/>
      </c>
      <c r="N76" s="19" t="str">
        <f t="shared" si="9"/>
        <v/>
      </c>
      <c r="O76" s="30"/>
    </row>
    <row r="77" spans="1:15" ht="12.75" customHeight="1" x14ac:dyDescent="0.3">
      <c r="A77" s="35"/>
      <c r="B77" s="54">
        <f t="shared" si="4"/>
        <v>72</v>
      </c>
      <c r="C77" s="55">
        <f t="shared" si="5"/>
        <v>5820798.9289068999</v>
      </c>
      <c r="D77" s="55">
        <f t="shared" si="19"/>
        <v>104280.44668876297</v>
      </c>
      <c r="E77" s="56">
        <f t="shared" si="1"/>
        <v>43655.991966801754</v>
      </c>
      <c r="F77" s="55">
        <f t="shared" si="2"/>
        <v>60624.454721961214</v>
      </c>
      <c r="G77" s="57">
        <f t="shared" si="3"/>
        <v>5760174.4741849387</v>
      </c>
      <c r="H77" s="30"/>
      <c r="I77" s="17" t="str">
        <f t="shared" si="10"/>
        <v/>
      </c>
      <c r="J77" s="15" t="str">
        <f t="shared" si="11"/>
        <v/>
      </c>
      <c r="K77" s="15" t="str">
        <f t="shared" si="18"/>
        <v/>
      </c>
      <c r="L77" s="40" t="str">
        <f t="shared" si="7"/>
        <v/>
      </c>
      <c r="M77" s="15" t="str">
        <f t="shared" si="8"/>
        <v/>
      </c>
      <c r="N77" s="19" t="str">
        <f t="shared" si="9"/>
        <v/>
      </c>
      <c r="O77" s="30"/>
    </row>
    <row r="78" spans="1:15" ht="12.75" customHeight="1" x14ac:dyDescent="0.3">
      <c r="A78" s="35"/>
      <c r="B78" s="50">
        <f t="shared" si="4"/>
        <v>73</v>
      </c>
      <c r="C78" s="52">
        <f t="shared" si="5"/>
        <v>5760174.4741849387</v>
      </c>
      <c r="D78" s="58">
        <f t="shared" ref="D78:D89" si="20">IF(C78="","",-PMT(C$3/1200,G$3,E$3))+16801+25000</f>
        <v>109280.44668876297</v>
      </c>
      <c r="E78" s="46">
        <f t="shared" si="1"/>
        <v>43201.308556387041</v>
      </c>
      <c r="F78" s="52">
        <f t="shared" si="2"/>
        <v>66079.138132375927</v>
      </c>
      <c r="G78" s="53">
        <f t="shared" si="3"/>
        <v>5694095.336052563</v>
      </c>
      <c r="H78" s="30"/>
      <c r="I78" s="17" t="str">
        <f t="shared" si="10"/>
        <v/>
      </c>
      <c r="J78" s="15" t="str">
        <f t="shared" si="11"/>
        <v/>
      </c>
      <c r="K78" s="15" t="str">
        <f t="shared" si="18"/>
        <v/>
      </c>
      <c r="L78" s="40" t="str">
        <f t="shared" si="7"/>
        <v/>
      </c>
      <c r="M78" s="15" t="str">
        <f t="shared" si="8"/>
        <v/>
      </c>
      <c r="N78" s="19" t="str">
        <f t="shared" si="9"/>
        <v/>
      </c>
      <c r="O78" s="30"/>
    </row>
    <row r="79" spans="1:15" ht="12.75" customHeight="1" x14ac:dyDescent="0.3">
      <c r="A79" s="35"/>
      <c r="B79" s="50">
        <f t="shared" si="4"/>
        <v>74</v>
      </c>
      <c r="C79" s="52">
        <f t="shared" si="5"/>
        <v>5694095.336052563</v>
      </c>
      <c r="D79" s="52">
        <f t="shared" si="20"/>
        <v>109280.44668876297</v>
      </c>
      <c r="E79" s="46">
        <f t="shared" si="1"/>
        <v>42705.715020394229</v>
      </c>
      <c r="F79" s="52">
        <f t="shared" si="2"/>
        <v>66574.731668368739</v>
      </c>
      <c r="G79" s="53">
        <f t="shared" si="3"/>
        <v>5627520.6043841941</v>
      </c>
      <c r="H79" s="30"/>
      <c r="I79" s="17" t="str">
        <f t="shared" si="10"/>
        <v/>
      </c>
      <c r="J79" s="15" t="str">
        <f t="shared" si="11"/>
        <v/>
      </c>
      <c r="K79" s="15" t="str">
        <f t="shared" si="18"/>
        <v/>
      </c>
      <c r="L79" s="40" t="str">
        <f t="shared" si="7"/>
        <v/>
      </c>
      <c r="M79" s="15" t="str">
        <f t="shared" si="8"/>
        <v/>
      </c>
      <c r="N79" s="19" t="str">
        <f t="shared" si="9"/>
        <v/>
      </c>
      <c r="O79" s="30"/>
    </row>
    <row r="80" spans="1:15" ht="12.75" customHeight="1" x14ac:dyDescent="0.3">
      <c r="A80" s="35"/>
      <c r="B80" s="50">
        <f t="shared" si="4"/>
        <v>75</v>
      </c>
      <c r="C80" s="52">
        <f t="shared" si="5"/>
        <v>5627520.6043841941</v>
      </c>
      <c r="D80" s="52">
        <f t="shared" si="20"/>
        <v>109280.44668876297</v>
      </c>
      <c r="E80" s="46">
        <f t="shared" si="1"/>
        <v>42206.404532881454</v>
      </c>
      <c r="F80" s="52">
        <f t="shared" si="2"/>
        <v>67074.042155881514</v>
      </c>
      <c r="G80" s="53">
        <f t="shared" si="3"/>
        <v>5560446.5622283127</v>
      </c>
      <c r="H80" s="30"/>
      <c r="I80" s="17" t="str">
        <f t="shared" si="10"/>
        <v/>
      </c>
      <c r="J80" s="15" t="str">
        <f t="shared" si="11"/>
        <v/>
      </c>
      <c r="K80" s="15" t="str">
        <f t="shared" si="18"/>
        <v/>
      </c>
      <c r="L80" s="40" t="str">
        <f t="shared" si="7"/>
        <v/>
      </c>
      <c r="M80" s="15" t="str">
        <f t="shared" si="8"/>
        <v/>
      </c>
      <c r="N80" s="19" t="str">
        <f t="shared" si="9"/>
        <v/>
      </c>
      <c r="O80" s="30"/>
    </row>
    <row r="81" spans="1:15" ht="12.75" customHeight="1" x14ac:dyDescent="0.3">
      <c r="A81" s="35"/>
      <c r="B81" s="50">
        <f t="shared" si="4"/>
        <v>76</v>
      </c>
      <c r="C81" s="52">
        <f t="shared" si="5"/>
        <v>5560446.5622283127</v>
      </c>
      <c r="D81" s="52">
        <f t="shared" si="20"/>
        <v>109280.44668876297</v>
      </c>
      <c r="E81" s="46">
        <f t="shared" si="1"/>
        <v>41703.349216712348</v>
      </c>
      <c r="F81" s="52">
        <f t="shared" si="2"/>
        <v>67577.09747205062</v>
      </c>
      <c r="G81" s="53">
        <f t="shared" si="3"/>
        <v>5492869.4647562625</v>
      </c>
      <c r="H81" s="30"/>
      <c r="I81" s="17" t="str">
        <f t="shared" si="10"/>
        <v/>
      </c>
      <c r="J81" s="15" t="str">
        <f t="shared" si="11"/>
        <v/>
      </c>
      <c r="K81" s="15" t="str">
        <f t="shared" si="18"/>
        <v/>
      </c>
      <c r="L81" s="40" t="str">
        <f t="shared" si="7"/>
        <v/>
      </c>
      <c r="M81" s="15" t="str">
        <f t="shared" si="8"/>
        <v/>
      </c>
      <c r="N81" s="19" t="str">
        <f t="shared" si="9"/>
        <v/>
      </c>
      <c r="O81" s="30"/>
    </row>
    <row r="82" spans="1:15" ht="12.75" customHeight="1" x14ac:dyDescent="0.3">
      <c r="A82" s="35"/>
      <c r="B82" s="50">
        <f t="shared" si="4"/>
        <v>77</v>
      </c>
      <c r="C82" s="52">
        <f t="shared" si="5"/>
        <v>5492869.4647562625</v>
      </c>
      <c r="D82" s="52">
        <f t="shared" si="20"/>
        <v>109280.44668876297</v>
      </c>
      <c r="E82" s="46">
        <f t="shared" si="1"/>
        <v>41196.520985671974</v>
      </c>
      <c r="F82" s="52">
        <f t="shared" si="2"/>
        <v>68083.925703090994</v>
      </c>
      <c r="G82" s="53">
        <f t="shared" si="3"/>
        <v>5424785.5390531719</v>
      </c>
      <c r="H82" s="30"/>
      <c r="I82" s="17" t="str">
        <f t="shared" si="10"/>
        <v/>
      </c>
      <c r="J82" s="15" t="str">
        <f t="shared" si="11"/>
        <v/>
      </c>
      <c r="K82" s="15" t="str">
        <f t="shared" si="18"/>
        <v/>
      </c>
      <c r="L82" s="40" t="str">
        <f t="shared" si="7"/>
        <v/>
      </c>
      <c r="M82" s="15" t="str">
        <f t="shared" si="8"/>
        <v/>
      </c>
      <c r="N82" s="19" t="str">
        <f t="shared" si="9"/>
        <v/>
      </c>
      <c r="O82" s="30"/>
    </row>
    <row r="83" spans="1:15" ht="12.75" customHeight="1" x14ac:dyDescent="0.3">
      <c r="A83" s="35"/>
      <c r="B83" s="50">
        <f t="shared" si="4"/>
        <v>78</v>
      </c>
      <c r="C83" s="52">
        <f t="shared" si="5"/>
        <v>5424785.5390531719</v>
      </c>
      <c r="D83" s="52">
        <f t="shared" si="20"/>
        <v>109280.44668876297</v>
      </c>
      <c r="E83" s="46">
        <f t="shared" si="1"/>
        <v>40685.891542898789</v>
      </c>
      <c r="F83" s="52">
        <f t="shared" si="2"/>
        <v>68594.555145864171</v>
      </c>
      <c r="G83" s="53">
        <f t="shared" si="3"/>
        <v>5356190.9839073075</v>
      </c>
      <c r="H83" s="30"/>
      <c r="I83" s="17" t="str">
        <f t="shared" si="10"/>
        <v/>
      </c>
      <c r="J83" s="15" t="str">
        <f t="shared" si="11"/>
        <v/>
      </c>
      <c r="K83" s="15" t="str">
        <f t="shared" si="18"/>
        <v/>
      </c>
      <c r="L83" s="40" t="str">
        <f t="shared" si="7"/>
        <v/>
      </c>
      <c r="M83" s="15" t="str">
        <f t="shared" si="8"/>
        <v/>
      </c>
      <c r="N83" s="19" t="str">
        <f t="shared" si="9"/>
        <v/>
      </c>
      <c r="O83" s="30"/>
    </row>
    <row r="84" spans="1:15" ht="12.75" customHeight="1" x14ac:dyDescent="0.3">
      <c r="A84" s="35"/>
      <c r="B84" s="50">
        <f t="shared" si="4"/>
        <v>79</v>
      </c>
      <c r="C84" s="52">
        <f t="shared" si="5"/>
        <v>5356190.9839073075</v>
      </c>
      <c r="D84" s="52">
        <f t="shared" si="20"/>
        <v>109280.44668876297</v>
      </c>
      <c r="E84" s="46">
        <f t="shared" si="1"/>
        <v>40171.432379304802</v>
      </c>
      <c r="F84" s="52">
        <f t="shared" si="2"/>
        <v>69109.014309458173</v>
      </c>
      <c r="G84" s="53">
        <f t="shared" si="3"/>
        <v>5287081.9695978491</v>
      </c>
      <c r="H84" s="30"/>
      <c r="I84" s="17" t="str">
        <f t="shared" si="10"/>
        <v/>
      </c>
      <c r="J84" s="15" t="str">
        <f t="shared" si="11"/>
        <v/>
      </c>
      <c r="K84" s="15" t="str">
        <f t="shared" si="18"/>
        <v/>
      </c>
      <c r="L84" s="40" t="str">
        <f t="shared" si="7"/>
        <v/>
      </c>
      <c r="M84" s="15" t="str">
        <f t="shared" si="8"/>
        <v/>
      </c>
      <c r="N84" s="19" t="str">
        <f t="shared" si="9"/>
        <v/>
      </c>
      <c r="O84" s="30"/>
    </row>
    <row r="85" spans="1:15" ht="12.75" customHeight="1" x14ac:dyDescent="0.3">
      <c r="A85" s="35"/>
      <c r="B85" s="50">
        <f t="shared" si="4"/>
        <v>80</v>
      </c>
      <c r="C85" s="52">
        <f t="shared" si="5"/>
        <v>5287081.9695978491</v>
      </c>
      <c r="D85" s="52">
        <f t="shared" si="20"/>
        <v>109280.44668876297</v>
      </c>
      <c r="E85" s="46">
        <f t="shared" si="1"/>
        <v>39653.114771983863</v>
      </c>
      <c r="F85" s="52">
        <f t="shared" si="2"/>
        <v>69627.331916779105</v>
      </c>
      <c r="G85" s="53">
        <f t="shared" si="3"/>
        <v>5217454.6376810698</v>
      </c>
      <c r="H85" s="30"/>
      <c r="I85" s="17" t="str">
        <f t="shared" si="10"/>
        <v/>
      </c>
      <c r="J85" s="15" t="str">
        <f t="shared" si="11"/>
        <v/>
      </c>
      <c r="K85" s="15" t="str">
        <f t="shared" si="18"/>
        <v/>
      </c>
      <c r="L85" s="40" t="str">
        <f t="shared" si="7"/>
        <v/>
      </c>
      <c r="M85" s="15" t="str">
        <f t="shared" si="8"/>
        <v/>
      </c>
      <c r="N85" s="19" t="str">
        <f t="shared" si="9"/>
        <v/>
      </c>
      <c r="O85" s="30"/>
    </row>
    <row r="86" spans="1:15" ht="12.75" customHeight="1" x14ac:dyDescent="0.3">
      <c r="A86" s="35"/>
      <c r="B86" s="50">
        <f t="shared" si="4"/>
        <v>81</v>
      </c>
      <c r="C86" s="52">
        <f t="shared" si="5"/>
        <v>5217454.6376810698</v>
      </c>
      <c r="D86" s="52">
        <f t="shared" si="20"/>
        <v>109280.44668876297</v>
      </c>
      <c r="E86" s="46">
        <f t="shared" si="1"/>
        <v>39130.909782608018</v>
      </c>
      <c r="F86" s="52">
        <f t="shared" si="2"/>
        <v>70149.536906154943</v>
      </c>
      <c r="G86" s="53">
        <f t="shared" si="3"/>
        <v>5147305.100774915</v>
      </c>
      <c r="H86" s="30"/>
      <c r="I86" s="17" t="str">
        <f t="shared" si="10"/>
        <v/>
      </c>
      <c r="J86" s="15" t="str">
        <f t="shared" si="11"/>
        <v/>
      </c>
      <c r="K86" s="15" t="str">
        <f t="shared" si="18"/>
        <v/>
      </c>
      <c r="L86" s="40" t="str">
        <f t="shared" si="7"/>
        <v/>
      </c>
      <c r="M86" s="15" t="str">
        <f t="shared" si="8"/>
        <v/>
      </c>
      <c r="N86" s="19" t="str">
        <f t="shared" si="9"/>
        <v/>
      </c>
      <c r="O86" s="30"/>
    </row>
    <row r="87" spans="1:15" ht="12.75" customHeight="1" x14ac:dyDescent="0.3">
      <c r="A87" s="35"/>
      <c r="B87" s="50">
        <f t="shared" si="4"/>
        <v>82</v>
      </c>
      <c r="C87" s="52">
        <f t="shared" si="5"/>
        <v>5147305.100774915</v>
      </c>
      <c r="D87" s="52">
        <f t="shared" si="20"/>
        <v>109280.44668876297</v>
      </c>
      <c r="E87" s="46">
        <f t="shared" si="1"/>
        <v>38604.788255811858</v>
      </c>
      <c r="F87" s="52">
        <f t="shared" si="2"/>
        <v>70675.65843295111</v>
      </c>
      <c r="G87" s="53">
        <f t="shared" si="3"/>
        <v>5076629.4423419638</v>
      </c>
      <c r="H87" s="30"/>
      <c r="I87" s="17" t="str">
        <f t="shared" si="10"/>
        <v/>
      </c>
      <c r="J87" s="15" t="str">
        <f t="shared" si="11"/>
        <v/>
      </c>
      <c r="K87" s="15" t="str">
        <f t="shared" si="18"/>
        <v/>
      </c>
      <c r="L87" s="40" t="str">
        <f t="shared" si="7"/>
        <v/>
      </c>
      <c r="M87" s="15" t="str">
        <f t="shared" si="8"/>
        <v/>
      </c>
      <c r="N87" s="19" t="str">
        <f t="shared" si="9"/>
        <v/>
      </c>
      <c r="O87" s="30"/>
    </row>
    <row r="88" spans="1:15" ht="12.75" customHeight="1" x14ac:dyDescent="0.3">
      <c r="A88" s="35"/>
      <c r="B88" s="50">
        <f t="shared" si="4"/>
        <v>83</v>
      </c>
      <c r="C88" s="52">
        <f t="shared" si="5"/>
        <v>5076629.4423419638</v>
      </c>
      <c r="D88" s="52">
        <f t="shared" si="20"/>
        <v>109280.44668876297</v>
      </c>
      <c r="E88" s="46">
        <f t="shared" si="1"/>
        <v>38074.720817564725</v>
      </c>
      <c r="F88" s="52">
        <f t="shared" si="2"/>
        <v>71205.725871198243</v>
      </c>
      <c r="G88" s="53">
        <f t="shared" si="3"/>
        <v>5005423.7164707659</v>
      </c>
      <c r="H88" s="30"/>
      <c r="I88" s="17" t="str">
        <f t="shared" si="10"/>
        <v/>
      </c>
      <c r="J88" s="15" t="str">
        <f t="shared" si="11"/>
        <v/>
      </c>
      <c r="K88" s="15" t="str">
        <f t="shared" si="18"/>
        <v/>
      </c>
      <c r="L88" s="40" t="str">
        <f t="shared" si="7"/>
        <v/>
      </c>
      <c r="M88" s="15" t="str">
        <f t="shared" si="8"/>
        <v/>
      </c>
      <c r="N88" s="19" t="str">
        <f t="shared" si="9"/>
        <v/>
      </c>
      <c r="O88" s="30"/>
    </row>
    <row r="89" spans="1:15" ht="12.75" customHeight="1" x14ac:dyDescent="0.3">
      <c r="A89" s="35"/>
      <c r="B89" s="54">
        <f t="shared" si="4"/>
        <v>84</v>
      </c>
      <c r="C89" s="55">
        <f t="shared" si="5"/>
        <v>5005423.7164707659</v>
      </c>
      <c r="D89" s="55">
        <f t="shared" si="20"/>
        <v>109280.44668876297</v>
      </c>
      <c r="E89" s="56">
        <f t="shared" si="1"/>
        <v>37540.677873530745</v>
      </c>
      <c r="F89" s="55">
        <f t="shared" si="2"/>
        <v>71739.768815232223</v>
      </c>
      <c r="G89" s="57">
        <f t="shared" si="3"/>
        <v>4933683.9476555334</v>
      </c>
      <c r="H89" s="30"/>
      <c r="I89" s="17" t="str">
        <f t="shared" si="10"/>
        <v/>
      </c>
      <c r="J89" s="15" t="str">
        <f t="shared" si="11"/>
        <v/>
      </c>
      <c r="K89" s="15" t="str">
        <f t="shared" si="18"/>
        <v/>
      </c>
      <c r="L89" s="40" t="str">
        <f t="shared" si="7"/>
        <v/>
      </c>
      <c r="M89" s="15" t="str">
        <f t="shared" si="8"/>
        <v/>
      </c>
      <c r="N89" s="19" t="str">
        <f t="shared" si="9"/>
        <v/>
      </c>
      <c r="O89" s="30"/>
    </row>
    <row r="90" spans="1:15" ht="12.75" customHeight="1" x14ac:dyDescent="0.3">
      <c r="A90" s="35"/>
      <c r="B90" s="50">
        <f t="shared" si="4"/>
        <v>85</v>
      </c>
      <c r="C90" s="52">
        <f t="shared" si="5"/>
        <v>4933683.9476555334</v>
      </c>
      <c r="D90" s="58">
        <f t="shared" ref="D90:D101" si="21">IF(C90="","",-PMT(C$3/1200,G$3,E$3))+16801+30000</f>
        <v>114280.44668876297</v>
      </c>
      <c r="E90" s="46">
        <f t="shared" si="1"/>
        <v>37002.6296074165</v>
      </c>
      <c r="F90" s="52">
        <f t="shared" si="2"/>
        <v>77277.817081346468</v>
      </c>
      <c r="G90" s="53">
        <f t="shared" si="3"/>
        <v>4856406.1305741873</v>
      </c>
      <c r="H90" s="30"/>
      <c r="I90" s="17" t="str">
        <f t="shared" si="10"/>
        <v/>
      </c>
      <c r="J90" s="15" t="str">
        <f t="shared" si="11"/>
        <v/>
      </c>
      <c r="K90" s="15" t="str">
        <f t="shared" si="18"/>
        <v/>
      </c>
      <c r="L90" s="40" t="str">
        <f t="shared" si="7"/>
        <v/>
      </c>
      <c r="M90" s="15" t="str">
        <f t="shared" si="8"/>
        <v/>
      </c>
      <c r="N90" s="19" t="str">
        <f t="shared" si="9"/>
        <v/>
      </c>
      <c r="O90" s="30"/>
    </row>
    <row r="91" spans="1:15" ht="12.75" customHeight="1" x14ac:dyDescent="0.3">
      <c r="A91" s="35"/>
      <c r="B91" s="50">
        <f t="shared" si="4"/>
        <v>86</v>
      </c>
      <c r="C91" s="52">
        <f t="shared" si="5"/>
        <v>4856406.1305741873</v>
      </c>
      <c r="D91" s="52">
        <f t="shared" si="21"/>
        <v>114280.44668876297</v>
      </c>
      <c r="E91" s="46">
        <f t="shared" si="1"/>
        <v>36423.045979306407</v>
      </c>
      <c r="F91" s="52">
        <f t="shared" si="2"/>
        <v>77857.40070945656</v>
      </c>
      <c r="G91" s="53">
        <f t="shared" si="3"/>
        <v>4778548.7298647305</v>
      </c>
      <c r="H91" s="30"/>
      <c r="I91" s="17" t="str">
        <f t="shared" si="10"/>
        <v/>
      </c>
      <c r="J91" s="15" t="str">
        <f t="shared" si="11"/>
        <v/>
      </c>
      <c r="K91" s="15" t="str">
        <f t="shared" si="18"/>
        <v/>
      </c>
      <c r="L91" s="40" t="str">
        <f t="shared" si="7"/>
        <v/>
      </c>
      <c r="M91" s="15" t="str">
        <f t="shared" si="8"/>
        <v/>
      </c>
      <c r="N91" s="19" t="str">
        <f t="shared" si="9"/>
        <v/>
      </c>
      <c r="O91" s="30"/>
    </row>
    <row r="92" spans="1:15" ht="12.75" customHeight="1" x14ac:dyDescent="0.3">
      <c r="A92" s="35"/>
      <c r="B92" s="50">
        <f t="shared" si="4"/>
        <v>87</v>
      </c>
      <c r="C92" s="52">
        <f t="shared" si="5"/>
        <v>4778548.7298647305</v>
      </c>
      <c r="D92" s="52">
        <f t="shared" si="21"/>
        <v>114280.44668876297</v>
      </c>
      <c r="E92" s="46">
        <f t="shared" si="1"/>
        <v>35839.115473985483</v>
      </c>
      <c r="F92" s="52">
        <f t="shared" si="2"/>
        <v>78441.331214777485</v>
      </c>
      <c r="G92" s="53">
        <f t="shared" si="3"/>
        <v>4700107.3986499533</v>
      </c>
      <c r="H92" s="30"/>
      <c r="I92" s="17" t="str">
        <f t="shared" si="10"/>
        <v/>
      </c>
      <c r="J92" s="15" t="str">
        <f t="shared" si="11"/>
        <v/>
      </c>
      <c r="K92" s="15" t="str">
        <f t="shared" si="18"/>
        <v/>
      </c>
      <c r="L92" s="40" t="str">
        <f t="shared" si="7"/>
        <v/>
      </c>
      <c r="M92" s="15" t="str">
        <f t="shared" si="8"/>
        <v/>
      </c>
      <c r="N92" s="19" t="str">
        <f t="shared" si="9"/>
        <v/>
      </c>
      <c r="O92" s="30"/>
    </row>
    <row r="93" spans="1:15" ht="12.75" customHeight="1" x14ac:dyDescent="0.3">
      <c r="A93" s="35"/>
      <c r="B93" s="50">
        <f t="shared" si="4"/>
        <v>88</v>
      </c>
      <c r="C93" s="52">
        <f t="shared" si="5"/>
        <v>4700107.3986499533</v>
      </c>
      <c r="D93" s="52">
        <f t="shared" si="21"/>
        <v>114280.44668876297</v>
      </c>
      <c r="E93" s="46">
        <f t="shared" si="1"/>
        <v>35250.805489874649</v>
      </c>
      <c r="F93" s="52">
        <f t="shared" si="2"/>
        <v>79029.641198888319</v>
      </c>
      <c r="G93" s="53">
        <f t="shared" si="3"/>
        <v>4621077.7574510649</v>
      </c>
      <c r="H93" s="30"/>
      <c r="I93" s="17" t="str">
        <f t="shared" si="10"/>
        <v/>
      </c>
      <c r="J93" s="15" t="str">
        <f t="shared" si="11"/>
        <v/>
      </c>
      <c r="K93" s="15" t="str">
        <f t="shared" si="18"/>
        <v/>
      </c>
      <c r="L93" s="40" t="str">
        <f t="shared" si="7"/>
        <v/>
      </c>
      <c r="M93" s="15" t="str">
        <f t="shared" si="8"/>
        <v/>
      </c>
      <c r="N93" s="19" t="str">
        <f t="shared" si="9"/>
        <v/>
      </c>
      <c r="O93" s="30"/>
    </row>
    <row r="94" spans="1:15" ht="12.75" customHeight="1" x14ac:dyDescent="0.3">
      <c r="A94" s="35"/>
      <c r="B94" s="50">
        <f t="shared" si="4"/>
        <v>89</v>
      </c>
      <c r="C94" s="52">
        <f t="shared" si="5"/>
        <v>4621077.7574510649</v>
      </c>
      <c r="D94" s="52">
        <f t="shared" si="21"/>
        <v>114280.44668876297</v>
      </c>
      <c r="E94" s="46">
        <f t="shared" si="1"/>
        <v>34658.08318088299</v>
      </c>
      <c r="F94" s="52">
        <f t="shared" si="2"/>
        <v>79622.363507879985</v>
      </c>
      <c r="G94" s="53">
        <f t="shared" si="3"/>
        <v>4541455.393943185</v>
      </c>
      <c r="H94" s="30"/>
      <c r="I94" s="17" t="str">
        <f t="shared" si="10"/>
        <v/>
      </c>
      <c r="J94" s="15" t="str">
        <f t="shared" si="11"/>
        <v/>
      </c>
      <c r="K94" s="15" t="str">
        <f t="shared" si="18"/>
        <v/>
      </c>
      <c r="L94" s="40" t="str">
        <f t="shared" si="7"/>
        <v/>
      </c>
      <c r="M94" s="15" t="str">
        <f t="shared" si="8"/>
        <v/>
      </c>
      <c r="N94" s="19" t="str">
        <f t="shared" si="9"/>
        <v/>
      </c>
      <c r="O94" s="30"/>
    </row>
    <row r="95" spans="1:15" ht="12.75" customHeight="1" x14ac:dyDescent="0.3">
      <c r="A95" s="35"/>
      <c r="B95" s="50">
        <f t="shared" si="4"/>
        <v>90</v>
      </c>
      <c r="C95" s="52">
        <f t="shared" si="5"/>
        <v>4541455.393943185</v>
      </c>
      <c r="D95" s="52">
        <f t="shared" si="21"/>
        <v>114280.44668876297</v>
      </c>
      <c r="E95" s="46">
        <f t="shared" si="1"/>
        <v>34060.915454573886</v>
      </c>
      <c r="F95" s="52">
        <f t="shared" si="2"/>
        <v>80219.531234189082</v>
      </c>
      <c r="G95" s="53">
        <f t="shared" si="3"/>
        <v>4461235.8627089961</v>
      </c>
      <c r="H95" s="30"/>
      <c r="I95" s="17" t="str">
        <f t="shared" si="10"/>
        <v/>
      </c>
      <c r="J95" s="15" t="str">
        <f t="shared" si="11"/>
        <v/>
      </c>
      <c r="K95" s="15" t="str">
        <f t="shared" si="18"/>
        <v/>
      </c>
      <c r="L95" s="40" t="str">
        <f t="shared" si="7"/>
        <v/>
      </c>
      <c r="M95" s="15" t="str">
        <f t="shared" si="8"/>
        <v/>
      </c>
      <c r="N95" s="19" t="str">
        <f t="shared" si="9"/>
        <v/>
      </c>
      <c r="O95" s="30"/>
    </row>
    <row r="96" spans="1:15" ht="12.75" customHeight="1" x14ac:dyDescent="0.3">
      <c r="A96" s="35"/>
      <c r="B96" s="50">
        <f t="shared" si="4"/>
        <v>91</v>
      </c>
      <c r="C96" s="52">
        <f t="shared" si="5"/>
        <v>4461235.8627089961</v>
      </c>
      <c r="D96" s="52">
        <f t="shared" si="21"/>
        <v>114280.44668876297</v>
      </c>
      <c r="E96" s="46">
        <f t="shared" si="1"/>
        <v>33459.268970317469</v>
      </c>
      <c r="F96" s="52">
        <f t="shared" si="2"/>
        <v>80821.177718445499</v>
      </c>
      <c r="G96" s="53">
        <f t="shared" si="3"/>
        <v>4380414.6849905504</v>
      </c>
      <c r="H96" s="30"/>
      <c r="I96" s="17" t="str">
        <f t="shared" si="10"/>
        <v/>
      </c>
      <c r="J96" s="15" t="str">
        <f t="shared" si="11"/>
        <v/>
      </c>
      <c r="K96" s="15" t="str">
        <f t="shared" si="18"/>
        <v/>
      </c>
      <c r="L96" s="40" t="str">
        <f t="shared" si="7"/>
        <v/>
      </c>
      <c r="M96" s="15" t="str">
        <f t="shared" si="8"/>
        <v/>
      </c>
      <c r="N96" s="19" t="str">
        <f t="shared" si="9"/>
        <v/>
      </c>
      <c r="O96" s="30"/>
    </row>
    <row r="97" spans="1:15" ht="12.75" customHeight="1" x14ac:dyDescent="0.3">
      <c r="A97" s="35"/>
      <c r="B97" s="50">
        <f t="shared" si="4"/>
        <v>92</v>
      </c>
      <c r="C97" s="52">
        <f t="shared" si="5"/>
        <v>4380414.6849905504</v>
      </c>
      <c r="D97" s="52">
        <f t="shared" si="21"/>
        <v>114280.44668876297</v>
      </c>
      <c r="E97" s="46">
        <f t="shared" si="1"/>
        <v>32853.110137429125</v>
      </c>
      <c r="F97" s="52">
        <f t="shared" si="2"/>
        <v>81427.336551333836</v>
      </c>
      <c r="G97" s="53">
        <f t="shared" si="3"/>
        <v>4298987.3484392166</v>
      </c>
      <c r="H97" s="30"/>
      <c r="I97" s="17" t="str">
        <f t="shared" si="10"/>
        <v/>
      </c>
      <c r="J97" s="15" t="str">
        <f t="shared" si="11"/>
        <v/>
      </c>
      <c r="K97" s="15" t="str">
        <f t="shared" si="18"/>
        <v/>
      </c>
      <c r="L97" s="40" t="str">
        <f t="shared" si="7"/>
        <v/>
      </c>
      <c r="M97" s="15" t="str">
        <f t="shared" si="8"/>
        <v/>
      </c>
      <c r="N97" s="19" t="str">
        <f t="shared" si="9"/>
        <v/>
      </c>
      <c r="O97" s="30"/>
    </row>
    <row r="98" spans="1:15" ht="12.75" customHeight="1" x14ac:dyDescent="0.3">
      <c r="A98" s="35"/>
      <c r="B98" s="50">
        <f t="shared" si="4"/>
        <v>93</v>
      </c>
      <c r="C98" s="52">
        <f t="shared" si="5"/>
        <v>4298987.3484392166</v>
      </c>
      <c r="D98" s="52">
        <f t="shared" si="21"/>
        <v>114280.44668876297</v>
      </c>
      <c r="E98" s="46">
        <f t="shared" si="1"/>
        <v>32242.405113294124</v>
      </c>
      <c r="F98" s="52">
        <f t="shared" si="2"/>
        <v>82038.041575468844</v>
      </c>
      <c r="G98" s="53">
        <f t="shared" si="3"/>
        <v>4216949.3068637475</v>
      </c>
      <c r="H98" s="30"/>
      <c r="I98" s="17" t="str">
        <f t="shared" si="10"/>
        <v/>
      </c>
      <c r="J98" s="15" t="str">
        <f t="shared" si="11"/>
        <v/>
      </c>
      <c r="K98" s="15" t="str">
        <f t="shared" si="18"/>
        <v/>
      </c>
      <c r="L98" s="40" t="str">
        <f t="shared" si="7"/>
        <v/>
      </c>
      <c r="M98" s="15" t="str">
        <f t="shared" si="8"/>
        <v/>
      </c>
      <c r="N98" s="19" t="str">
        <f t="shared" si="9"/>
        <v/>
      </c>
      <c r="O98" s="30"/>
    </row>
    <row r="99" spans="1:15" ht="12.75" customHeight="1" x14ac:dyDescent="0.3">
      <c r="A99" s="35"/>
      <c r="B99" s="50">
        <f t="shared" si="4"/>
        <v>94</v>
      </c>
      <c r="C99" s="52">
        <f t="shared" si="5"/>
        <v>4216949.3068637475</v>
      </c>
      <c r="D99" s="52">
        <f t="shared" si="21"/>
        <v>114280.44668876297</v>
      </c>
      <c r="E99" s="46">
        <f t="shared" si="1"/>
        <v>31627.119801478108</v>
      </c>
      <c r="F99" s="52">
        <f t="shared" si="2"/>
        <v>82653.326887284857</v>
      </c>
      <c r="G99" s="53">
        <f t="shared" si="3"/>
        <v>4134295.9799764627</v>
      </c>
      <c r="H99" s="30"/>
      <c r="I99" s="17" t="str">
        <f t="shared" si="10"/>
        <v/>
      </c>
      <c r="J99" s="15" t="str">
        <f t="shared" si="11"/>
        <v/>
      </c>
      <c r="K99" s="15" t="str">
        <f t="shared" si="18"/>
        <v/>
      </c>
      <c r="L99" s="40" t="str">
        <f t="shared" si="7"/>
        <v/>
      </c>
      <c r="M99" s="15" t="str">
        <f t="shared" si="8"/>
        <v/>
      </c>
      <c r="N99" s="19" t="str">
        <f t="shared" si="9"/>
        <v/>
      </c>
      <c r="O99" s="30"/>
    </row>
    <row r="100" spans="1:15" ht="12.75" customHeight="1" x14ac:dyDescent="0.3">
      <c r="A100" s="35"/>
      <c r="B100" s="50">
        <f t="shared" si="4"/>
        <v>95</v>
      </c>
      <c r="C100" s="52">
        <f t="shared" si="5"/>
        <v>4134295.9799764627</v>
      </c>
      <c r="D100" s="52">
        <f t="shared" si="21"/>
        <v>114280.44668876297</v>
      </c>
      <c r="E100" s="46">
        <f t="shared" si="1"/>
        <v>31007.219849823472</v>
      </c>
      <c r="F100" s="52">
        <f t="shared" si="2"/>
        <v>83273.226838939503</v>
      </c>
      <c r="G100" s="53">
        <f t="shared" si="3"/>
        <v>4051022.7531375233</v>
      </c>
      <c r="H100" s="30"/>
      <c r="I100" s="17" t="str">
        <f t="shared" si="10"/>
        <v/>
      </c>
      <c r="J100" s="15" t="str">
        <f t="shared" si="11"/>
        <v/>
      </c>
      <c r="K100" s="15" t="str">
        <f t="shared" si="18"/>
        <v/>
      </c>
      <c r="L100" s="40" t="str">
        <f t="shared" si="7"/>
        <v/>
      </c>
      <c r="M100" s="15" t="str">
        <f t="shared" si="8"/>
        <v/>
      </c>
      <c r="N100" s="19" t="str">
        <f t="shared" si="9"/>
        <v/>
      </c>
      <c r="O100" s="30"/>
    </row>
    <row r="101" spans="1:15" ht="12.75" customHeight="1" x14ac:dyDescent="0.3">
      <c r="A101" s="35"/>
      <c r="B101" s="54">
        <f t="shared" si="4"/>
        <v>96</v>
      </c>
      <c r="C101" s="55">
        <f t="shared" si="5"/>
        <v>4051022.7531375233</v>
      </c>
      <c r="D101" s="55">
        <f t="shared" si="21"/>
        <v>114280.44668876297</v>
      </c>
      <c r="E101" s="56">
        <f t="shared" si="1"/>
        <v>30382.670648531424</v>
      </c>
      <c r="F101" s="55">
        <f t="shared" si="2"/>
        <v>83897.776040231547</v>
      </c>
      <c r="G101" s="57">
        <f t="shared" si="3"/>
        <v>3967124.977097292</v>
      </c>
      <c r="H101" s="30"/>
      <c r="I101" s="17" t="str">
        <f t="shared" si="10"/>
        <v/>
      </c>
      <c r="J101" s="15" t="str">
        <f t="shared" si="11"/>
        <v/>
      </c>
      <c r="K101" s="15" t="str">
        <f t="shared" si="18"/>
        <v/>
      </c>
      <c r="L101" s="40" t="str">
        <f t="shared" si="7"/>
        <v/>
      </c>
      <c r="M101" s="15" t="str">
        <f t="shared" si="8"/>
        <v/>
      </c>
      <c r="N101" s="19" t="str">
        <f t="shared" si="9"/>
        <v/>
      </c>
      <c r="O101" s="30"/>
    </row>
    <row r="102" spans="1:15" ht="12.75" customHeight="1" x14ac:dyDescent="0.3">
      <c r="A102" s="35"/>
      <c r="B102" s="50">
        <f t="shared" si="4"/>
        <v>97</v>
      </c>
      <c r="C102" s="52">
        <f t="shared" si="5"/>
        <v>3967124.977097292</v>
      </c>
      <c r="D102" s="58">
        <f t="shared" ref="D102:D113" si="22">IF(C102="","",-PMT(C$3/1200,G$3,E$3))+16801+35000</f>
        <v>119280.44668876297</v>
      </c>
      <c r="E102" s="46">
        <f t="shared" si="1"/>
        <v>29753.437328229691</v>
      </c>
      <c r="F102" s="52">
        <f t="shared" si="2"/>
        <v>89527.00936053328</v>
      </c>
      <c r="G102" s="53">
        <f t="shared" si="3"/>
        <v>3877597.9677367588</v>
      </c>
      <c r="H102" s="30"/>
      <c r="I102" s="17" t="str">
        <f t="shared" si="10"/>
        <v/>
      </c>
      <c r="J102" s="15" t="str">
        <f t="shared" si="11"/>
        <v/>
      </c>
      <c r="K102" s="15" t="str">
        <f t="shared" si="18"/>
        <v/>
      </c>
      <c r="L102" s="40" t="str">
        <f t="shared" si="7"/>
        <v/>
      </c>
      <c r="M102" s="15" t="str">
        <f t="shared" si="8"/>
        <v/>
      </c>
      <c r="N102" s="19" t="str">
        <f t="shared" si="9"/>
        <v/>
      </c>
      <c r="O102" s="30"/>
    </row>
    <row r="103" spans="1:15" ht="12.75" customHeight="1" x14ac:dyDescent="0.3">
      <c r="A103" s="35"/>
      <c r="B103" s="50">
        <f t="shared" si="4"/>
        <v>98</v>
      </c>
      <c r="C103" s="52">
        <f t="shared" si="5"/>
        <v>3877597.9677367588</v>
      </c>
      <c r="D103" s="52">
        <f t="shared" si="22"/>
        <v>119280.44668876297</v>
      </c>
      <c r="E103" s="46">
        <f t="shared" si="1"/>
        <v>29081.984758025694</v>
      </c>
      <c r="F103" s="52">
        <f t="shared" si="2"/>
        <v>90198.461930737278</v>
      </c>
      <c r="G103" s="53">
        <f t="shared" si="3"/>
        <v>3787399.5058060214</v>
      </c>
      <c r="H103" s="30"/>
      <c r="I103" s="17" t="str">
        <f t="shared" si="10"/>
        <v/>
      </c>
      <c r="J103" s="15" t="str">
        <f t="shared" si="11"/>
        <v/>
      </c>
      <c r="K103" s="15" t="str">
        <f t="shared" si="18"/>
        <v/>
      </c>
      <c r="L103" s="40" t="str">
        <f t="shared" si="7"/>
        <v/>
      </c>
      <c r="M103" s="15" t="str">
        <f t="shared" si="8"/>
        <v/>
      </c>
      <c r="N103" s="19" t="str">
        <f t="shared" si="9"/>
        <v/>
      </c>
      <c r="O103" s="30"/>
    </row>
    <row r="104" spans="1:15" ht="12.75" customHeight="1" x14ac:dyDescent="0.3">
      <c r="A104" s="35"/>
      <c r="B104" s="50">
        <f t="shared" si="4"/>
        <v>99</v>
      </c>
      <c r="C104" s="52">
        <f t="shared" si="5"/>
        <v>3787399.5058060214</v>
      </c>
      <c r="D104" s="52">
        <f t="shared" si="22"/>
        <v>119280.44668876297</v>
      </c>
      <c r="E104" s="46">
        <f t="shared" si="1"/>
        <v>28405.496293545162</v>
      </c>
      <c r="F104" s="52">
        <f t="shared" si="2"/>
        <v>90874.950395217806</v>
      </c>
      <c r="G104" s="53">
        <f t="shared" si="3"/>
        <v>3696524.5554108038</v>
      </c>
      <c r="H104" s="30"/>
      <c r="I104" s="17" t="str">
        <f t="shared" si="10"/>
        <v/>
      </c>
      <c r="J104" s="15" t="str">
        <f t="shared" si="11"/>
        <v/>
      </c>
      <c r="K104" s="15" t="str">
        <f t="shared" si="18"/>
        <v/>
      </c>
      <c r="L104" s="40" t="str">
        <f t="shared" si="7"/>
        <v/>
      </c>
      <c r="M104" s="15" t="str">
        <f t="shared" si="8"/>
        <v/>
      </c>
      <c r="N104" s="19" t="str">
        <f t="shared" si="9"/>
        <v/>
      </c>
      <c r="O104" s="30"/>
    </row>
    <row r="105" spans="1:15" ht="12.75" customHeight="1" x14ac:dyDescent="0.3">
      <c r="A105" s="35"/>
      <c r="B105" s="50">
        <f t="shared" si="4"/>
        <v>100</v>
      </c>
      <c r="C105" s="52">
        <f t="shared" si="5"/>
        <v>3696524.5554108038</v>
      </c>
      <c r="D105" s="52">
        <f t="shared" si="22"/>
        <v>119280.44668876297</v>
      </c>
      <c r="E105" s="46">
        <f t="shared" si="1"/>
        <v>27723.934165581028</v>
      </c>
      <c r="F105" s="52">
        <f t="shared" si="2"/>
        <v>91556.51252318194</v>
      </c>
      <c r="G105" s="53">
        <f t="shared" si="3"/>
        <v>3604968.042887622</v>
      </c>
      <c r="H105" s="30"/>
      <c r="I105" s="17" t="str">
        <f t="shared" si="10"/>
        <v/>
      </c>
      <c r="J105" s="15" t="str">
        <f t="shared" si="11"/>
        <v/>
      </c>
      <c r="K105" s="15" t="str">
        <f t="shared" si="18"/>
        <v/>
      </c>
      <c r="L105" s="40" t="str">
        <f t="shared" si="7"/>
        <v/>
      </c>
      <c r="M105" s="15" t="str">
        <f t="shared" si="8"/>
        <v/>
      </c>
      <c r="N105" s="19" t="str">
        <f t="shared" si="9"/>
        <v/>
      </c>
      <c r="O105" s="30"/>
    </row>
    <row r="106" spans="1:15" ht="12.75" customHeight="1" x14ac:dyDescent="0.3">
      <c r="A106" s="35"/>
      <c r="B106" s="50">
        <f t="shared" si="4"/>
        <v>101</v>
      </c>
      <c r="C106" s="52">
        <f t="shared" si="5"/>
        <v>3604968.042887622</v>
      </c>
      <c r="D106" s="52">
        <f t="shared" si="22"/>
        <v>119280.44668876297</v>
      </c>
      <c r="E106" s="46">
        <f t="shared" si="1"/>
        <v>27037.260321657162</v>
      </c>
      <c r="F106" s="52">
        <f t="shared" si="2"/>
        <v>92243.186367105809</v>
      </c>
      <c r="G106" s="53">
        <f t="shared" si="3"/>
        <v>3512724.8565205163</v>
      </c>
      <c r="H106" s="30"/>
      <c r="I106" s="17" t="str">
        <f t="shared" si="10"/>
        <v/>
      </c>
      <c r="J106" s="15" t="str">
        <f t="shared" si="11"/>
        <v/>
      </c>
      <c r="K106" s="15" t="str">
        <f t="shared" si="18"/>
        <v/>
      </c>
      <c r="L106" s="40" t="str">
        <f t="shared" si="7"/>
        <v/>
      </c>
      <c r="M106" s="15" t="str">
        <f t="shared" si="8"/>
        <v/>
      </c>
      <c r="N106" s="19" t="str">
        <f t="shared" si="9"/>
        <v/>
      </c>
      <c r="O106" s="30"/>
    </row>
    <row r="107" spans="1:15" ht="12.75" customHeight="1" x14ac:dyDescent="0.3">
      <c r="A107" s="35"/>
      <c r="B107" s="50">
        <f t="shared" si="4"/>
        <v>102</v>
      </c>
      <c r="C107" s="52">
        <f t="shared" si="5"/>
        <v>3512724.8565205163</v>
      </c>
      <c r="D107" s="52">
        <f t="shared" si="22"/>
        <v>119280.44668876297</v>
      </c>
      <c r="E107" s="46">
        <f t="shared" si="1"/>
        <v>26345.43642390387</v>
      </c>
      <c r="F107" s="52">
        <f t="shared" si="2"/>
        <v>92935.010264859098</v>
      </c>
      <c r="G107" s="53">
        <f t="shared" si="3"/>
        <v>3419789.8462556573</v>
      </c>
      <c r="H107" s="30"/>
      <c r="I107" s="17" t="str">
        <f t="shared" si="10"/>
        <v/>
      </c>
      <c r="J107" s="15" t="str">
        <f t="shared" si="11"/>
        <v/>
      </c>
      <c r="K107" s="15" t="str">
        <f t="shared" si="18"/>
        <v/>
      </c>
      <c r="L107" s="40" t="str">
        <f t="shared" si="7"/>
        <v/>
      </c>
      <c r="M107" s="15" t="str">
        <f t="shared" si="8"/>
        <v/>
      </c>
      <c r="N107" s="19" t="str">
        <f t="shared" si="9"/>
        <v/>
      </c>
      <c r="O107" s="30"/>
    </row>
    <row r="108" spans="1:15" ht="12.75" customHeight="1" x14ac:dyDescent="0.3">
      <c r="A108" s="35"/>
      <c r="B108" s="50">
        <f t="shared" si="4"/>
        <v>103</v>
      </c>
      <c r="C108" s="52">
        <f t="shared" si="5"/>
        <v>3419789.8462556573</v>
      </c>
      <c r="D108" s="52">
        <f t="shared" si="22"/>
        <v>119280.44668876297</v>
      </c>
      <c r="E108" s="46">
        <f t="shared" si="1"/>
        <v>25648.423846917427</v>
      </c>
      <c r="F108" s="52">
        <f t="shared" si="2"/>
        <v>93632.022841845537</v>
      </c>
      <c r="G108" s="53">
        <f t="shared" si="3"/>
        <v>3326157.8234138116</v>
      </c>
      <c r="H108" s="30"/>
      <c r="I108" s="17" t="str">
        <f t="shared" si="10"/>
        <v/>
      </c>
      <c r="J108" s="15" t="str">
        <f t="shared" si="11"/>
        <v/>
      </c>
      <c r="K108" s="15" t="str">
        <f t="shared" si="18"/>
        <v/>
      </c>
      <c r="L108" s="40" t="str">
        <f t="shared" si="7"/>
        <v/>
      </c>
      <c r="M108" s="15" t="str">
        <f t="shared" si="8"/>
        <v/>
      </c>
      <c r="N108" s="19" t="str">
        <f t="shared" si="9"/>
        <v/>
      </c>
      <c r="O108" s="30"/>
    </row>
    <row r="109" spans="1:15" ht="12.75" customHeight="1" x14ac:dyDescent="0.3">
      <c r="A109" s="35"/>
      <c r="B109" s="50">
        <f t="shared" si="4"/>
        <v>104</v>
      </c>
      <c r="C109" s="52">
        <f t="shared" si="5"/>
        <v>3326157.8234138116</v>
      </c>
      <c r="D109" s="52">
        <f t="shared" si="22"/>
        <v>119280.44668876297</v>
      </c>
      <c r="E109" s="46">
        <f t="shared" si="1"/>
        <v>24946.183675603588</v>
      </c>
      <c r="F109" s="52">
        <f t="shared" si="2"/>
        <v>94334.263013159376</v>
      </c>
      <c r="G109" s="53">
        <f t="shared" si="3"/>
        <v>3231823.5604006522</v>
      </c>
      <c r="H109" s="30"/>
      <c r="I109" s="17" t="str">
        <f t="shared" si="10"/>
        <v/>
      </c>
      <c r="J109" s="15" t="str">
        <f t="shared" si="11"/>
        <v/>
      </c>
      <c r="K109" s="15" t="str">
        <f t="shared" si="18"/>
        <v/>
      </c>
      <c r="L109" s="40" t="str">
        <f t="shared" si="7"/>
        <v/>
      </c>
      <c r="M109" s="15" t="str">
        <f t="shared" si="8"/>
        <v/>
      </c>
      <c r="N109" s="19" t="str">
        <f t="shared" si="9"/>
        <v/>
      </c>
      <c r="O109" s="30"/>
    </row>
    <row r="110" spans="1:15" ht="12.75" customHeight="1" x14ac:dyDescent="0.3">
      <c r="A110" s="35"/>
      <c r="B110" s="50">
        <f t="shared" si="4"/>
        <v>105</v>
      </c>
      <c r="C110" s="52">
        <f t="shared" si="5"/>
        <v>3231823.5604006522</v>
      </c>
      <c r="D110" s="52">
        <f t="shared" si="22"/>
        <v>119280.44668876297</v>
      </c>
      <c r="E110" s="46">
        <f t="shared" si="1"/>
        <v>24238.676703004894</v>
      </c>
      <c r="F110" s="52">
        <f t="shared" si="2"/>
        <v>95041.769985758074</v>
      </c>
      <c r="G110" s="53">
        <f t="shared" si="3"/>
        <v>3136781.790414894</v>
      </c>
      <c r="H110" s="30"/>
      <c r="I110" s="17" t="str">
        <f t="shared" si="10"/>
        <v/>
      </c>
      <c r="J110" s="15" t="str">
        <f t="shared" si="11"/>
        <v/>
      </c>
      <c r="K110" s="15" t="str">
        <f t="shared" si="18"/>
        <v/>
      </c>
      <c r="L110" s="40" t="str">
        <f t="shared" si="7"/>
        <v/>
      </c>
      <c r="M110" s="15" t="str">
        <f t="shared" si="8"/>
        <v/>
      </c>
      <c r="N110" s="19" t="str">
        <f t="shared" si="9"/>
        <v/>
      </c>
      <c r="O110" s="30"/>
    </row>
    <row r="111" spans="1:15" ht="12.75" customHeight="1" x14ac:dyDescent="0.3">
      <c r="A111" s="35"/>
      <c r="B111" s="50">
        <f t="shared" si="4"/>
        <v>106</v>
      </c>
      <c r="C111" s="52">
        <f t="shared" si="5"/>
        <v>3136781.790414894</v>
      </c>
      <c r="D111" s="52">
        <f t="shared" si="22"/>
        <v>119280.44668876297</v>
      </c>
      <c r="E111" s="46">
        <f t="shared" si="1"/>
        <v>23525.863428111705</v>
      </c>
      <c r="F111" s="52">
        <f t="shared" si="2"/>
        <v>95754.58326065127</v>
      </c>
      <c r="G111" s="53">
        <f t="shared" si="3"/>
        <v>3041027.2071542428</v>
      </c>
      <c r="H111" s="30"/>
      <c r="I111" s="17" t="str">
        <f t="shared" si="10"/>
        <v/>
      </c>
      <c r="J111" s="15" t="str">
        <f t="shared" si="11"/>
        <v/>
      </c>
      <c r="K111" s="15" t="str">
        <f t="shared" si="18"/>
        <v/>
      </c>
      <c r="L111" s="40" t="str">
        <f t="shared" si="7"/>
        <v/>
      </c>
      <c r="M111" s="15" t="str">
        <f t="shared" si="8"/>
        <v/>
      </c>
      <c r="N111" s="19" t="str">
        <f t="shared" si="9"/>
        <v/>
      </c>
      <c r="O111" s="30"/>
    </row>
    <row r="112" spans="1:15" ht="12.75" customHeight="1" x14ac:dyDescent="0.3">
      <c r="A112" s="35"/>
      <c r="B112" s="50">
        <f t="shared" si="4"/>
        <v>107</v>
      </c>
      <c r="C112" s="52">
        <f t="shared" si="5"/>
        <v>3041027.2071542428</v>
      </c>
      <c r="D112" s="52">
        <f t="shared" si="22"/>
        <v>119280.44668876297</v>
      </c>
      <c r="E112" s="46">
        <f t="shared" si="1"/>
        <v>22807.704053656824</v>
      </c>
      <c r="F112" s="52">
        <f t="shared" si="2"/>
        <v>96472.742635106144</v>
      </c>
      <c r="G112" s="53">
        <f t="shared" si="3"/>
        <v>2944554.4645191366</v>
      </c>
      <c r="H112" s="30"/>
      <c r="I112" s="17" t="str">
        <f t="shared" si="10"/>
        <v/>
      </c>
      <c r="J112" s="15" t="str">
        <f t="shared" si="11"/>
        <v/>
      </c>
      <c r="K112" s="15" t="str">
        <f t="shared" si="18"/>
        <v/>
      </c>
      <c r="L112" s="40" t="str">
        <f t="shared" si="7"/>
        <v/>
      </c>
      <c r="M112" s="15" t="str">
        <f t="shared" si="8"/>
        <v/>
      </c>
      <c r="N112" s="19" t="str">
        <f t="shared" si="9"/>
        <v/>
      </c>
      <c r="O112" s="30"/>
    </row>
    <row r="113" spans="1:15" ht="12.75" customHeight="1" x14ac:dyDescent="0.3">
      <c r="A113" s="35"/>
      <c r="B113" s="54">
        <f t="shared" si="4"/>
        <v>108</v>
      </c>
      <c r="C113" s="55">
        <f t="shared" si="5"/>
        <v>2944554.4645191366</v>
      </c>
      <c r="D113" s="55">
        <f t="shared" si="22"/>
        <v>119280.44668876297</v>
      </c>
      <c r="E113" s="56">
        <f t="shared" si="1"/>
        <v>22084.158483893523</v>
      </c>
      <c r="F113" s="55">
        <f t="shared" si="2"/>
        <v>97196.288204869445</v>
      </c>
      <c r="G113" s="57">
        <f t="shared" si="3"/>
        <v>2847358.1763142673</v>
      </c>
      <c r="H113" s="30"/>
      <c r="I113" s="17" t="str">
        <f t="shared" si="10"/>
        <v/>
      </c>
      <c r="J113" s="15" t="str">
        <f t="shared" si="11"/>
        <v/>
      </c>
      <c r="K113" s="15" t="str">
        <f t="shared" si="18"/>
        <v/>
      </c>
      <c r="L113" s="40" t="str">
        <f t="shared" si="7"/>
        <v/>
      </c>
      <c r="M113" s="15" t="str">
        <f t="shared" si="8"/>
        <v/>
      </c>
      <c r="N113" s="19" t="str">
        <f t="shared" si="9"/>
        <v/>
      </c>
      <c r="O113" s="30"/>
    </row>
    <row r="114" spans="1:15" ht="12.75" customHeight="1" x14ac:dyDescent="0.3">
      <c r="A114" s="35"/>
      <c r="B114" s="50">
        <f t="shared" si="4"/>
        <v>109</v>
      </c>
      <c r="C114" s="52">
        <f t="shared" si="5"/>
        <v>2847358.1763142673</v>
      </c>
      <c r="D114" s="58">
        <f t="shared" ref="D114:D125" si="23">IF(C114="","",-PMT(C$3/1200,G$3,E$3))+16801+40000</f>
        <v>124280.44668876297</v>
      </c>
      <c r="E114" s="46">
        <f t="shared" si="1"/>
        <v>21355.186322357007</v>
      </c>
      <c r="F114" s="52">
        <f t="shared" si="2"/>
        <v>102925.26036640596</v>
      </c>
      <c r="G114" s="53">
        <f t="shared" si="3"/>
        <v>2744432.9159478615</v>
      </c>
      <c r="H114" s="30"/>
      <c r="I114" s="17" t="str">
        <f t="shared" si="10"/>
        <v/>
      </c>
      <c r="J114" s="15" t="str">
        <f t="shared" si="11"/>
        <v/>
      </c>
      <c r="K114" s="15" t="str">
        <f t="shared" si="18"/>
        <v/>
      </c>
      <c r="L114" s="40" t="str">
        <f t="shared" si="7"/>
        <v/>
      </c>
      <c r="M114" s="15" t="str">
        <f t="shared" si="8"/>
        <v/>
      </c>
      <c r="N114" s="19" t="str">
        <f t="shared" si="9"/>
        <v/>
      </c>
      <c r="O114" s="30"/>
    </row>
    <row r="115" spans="1:15" ht="12.75" customHeight="1" x14ac:dyDescent="0.3">
      <c r="A115" s="35"/>
      <c r="B115" s="50">
        <f t="shared" si="4"/>
        <v>110</v>
      </c>
      <c r="C115" s="52">
        <f t="shared" si="5"/>
        <v>2744432.9159478615</v>
      </c>
      <c r="D115" s="52">
        <f t="shared" si="23"/>
        <v>124280.44668876297</v>
      </c>
      <c r="E115" s="46">
        <f t="shared" si="1"/>
        <v>20583.24686960896</v>
      </c>
      <c r="F115" s="52">
        <f t="shared" si="2"/>
        <v>103697.199819154</v>
      </c>
      <c r="G115" s="53">
        <f t="shared" si="3"/>
        <v>2640735.7161287074</v>
      </c>
      <c r="H115" s="30"/>
      <c r="I115" s="17" t="str">
        <f t="shared" si="10"/>
        <v/>
      </c>
      <c r="J115" s="15" t="str">
        <f t="shared" si="11"/>
        <v/>
      </c>
      <c r="K115" s="15" t="str">
        <f t="shared" si="18"/>
        <v/>
      </c>
      <c r="L115" s="40" t="str">
        <f t="shared" si="7"/>
        <v/>
      </c>
      <c r="M115" s="15" t="str">
        <f t="shared" si="8"/>
        <v/>
      </c>
      <c r="N115" s="19" t="str">
        <f t="shared" si="9"/>
        <v/>
      </c>
      <c r="O115" s="30"/>
    </row>
    <row r="116" spans="1:15" ht="12.75" customHeight="1" x14ac:dyDescent="0.3">
      <c r="A116" s="35"/>
      <c r="B116" s="50">
        <f t="shared" si="4"/>
        <v>111</v>
      </c>
      <c r="C116" s="52">
        <f t="shared" si="5"/>
        <v>2640735.7161287074</v>
      </c>
      <c r="D116" s="52">
        <f t="shared" si="23"/>
        <v>124280.44668876297</v>
      </c>
      <c r="E116" s="46">
        <f t="shared" si="1"/>
        <v>19805.517870965305</v>
      </c>
      <c r="F116" s="52">
        <f t="shared" si="2"/>
        <v>104474.92881779766</v>
      </c>
      <c r="G116" s="53">
        <f t="shared" si="3"/>
        <v>2536260.7873109099</v>
      </c>
      <c r="H116" s="30"/>
      <c r="I116" s="17" t="str">
        <f t="shared" si="10"/>
        <v/>
      </c>
      <c r="J116" s="15" t="str">
        <f t="shared" si="11"/>
        <v/>
      </c>
      <c r="K116" s="15" t="str">
        <f t="shared" si="18"/>
        <v/>
      </c>
      <c r="L116" s="40" t="str">
        <f t="shared" si="7"/>
        <v/>
      </c>
      <c r="M116" s="15" t="str">
        <f t="shared" si="8"/>
        <v/>
      </c>
      <c r="N116" s="19" t="str">
        <f t="shared" si="9"/>
        <v/>
      </c>
      <c r="O116" s="30"/>
    </row>
    <row r="117" spans="1:15" ht="12.75" customHeight="1" x14ac:dyDescent="0.3">
      <c r="A117" s="35"/>
      <c r="B117" s="50">
        <f t="shared" si="4"/>
        <v>112</v>
      </c>
      <c r="C117" s="52">
        <f t="shared" si="5"/>
        <v>2536260.7873109099</v>
      </c>
      <c r="D117" s="52">
        <f t="shared" si="23"/>
        <v>124280.44668876297</v>
      </c>
      <c r="E117" s="46">
        <f t="shared" si="1"/>
        <v>19021.955904831822</v>
      </c>
      <c r="F117" s="52">
        <f t="shared" si="2"/>
        <v>105258.49078393115</v>
      </c>
      <c r="G117" s="53">
        <f t="shared" si="3"/>
        <v>2431002.2965269787</v>
      </c>
      <c r="H117" s="30"/>
      <c r="I117" s="17" t="str">
        <f t="shared" si="10"/>
        <v/>
      </c>
      <c r="J117" s="15" t="str">
        <f t="shared" si="11"/>
        <v/>
      </c>
      <c r="K117" s="15" t="str">
        <f t="shared" si="18"/>
        <v/>
      </c>
      <c r="L117" s="40" t="str">
        <f t="shared" si="7"/>
        <v/>
      </c>
      <c r="M117" s="15" t="str">
        <f t="shared" si="8"/>
        <v/>
      </c>
      <c r="N117" s="19" t="str">
        <f t="shared" si="9"/>
        <v/>
      </c>
      <c r="O117" s="30"/>
    </row>
    <row r="118" spans="1:15" ht="12.75" customHeight="1" x14ac:dyDescent="0.3">
      <c r="A118" s="35"/>
      <c r="B118" s="50">
        <f t="shared" si="4"/>
        <v>113</v>
      </c>
      <c r="C118" s="52">
        <f t="shared" si="5"/>
        <v>2431002.2965269787</v>
      </c>
      <c r="D118" s="52">
        <f t="shared" si="23"/>
        <v>124280.44668876297</v>
      </c>
      <c r="E118" s="46">
        <f t="shared" si="1"/>
        <v>18232.517223952342</v>
      </c>
      <c r="F118" s="52">
        <f t="shared" si="2"/>
        <v>106047.92946481063</v>
      </c>
      <c r="G118" s="53">
        <f t="shared" si="3"/>
        <v>2324954.3670621682</v>
      </c>
      <c r="H118" s="30"/>
      <c r="I118" s="17" t="str">
        <f t="shared" si="10"/>
        <v/>
      </c>
      <c r="J118" s="15" t="str">
        <f t="shared" si="11"/>
        <v/>
      </c>
      <c r="K118" s="15" t="str">
        <f t="shared" si="18"/>
        <v/>
      </c>
      <c r="L118" s="40" t="str">
        <f t="shared" si="7"/>
        <v/>
      </c>
      <c r="M118" s="15" t="str">
        <f t="shared" si="8"/>
        <v/>
      </c>
      <c r="N118" s="19" t="str">
        <f t="shared" si="9"/>
        <v/>
      </c>
      <c r="O118" s="30"/>
    </row>
    <row r="119" spans="1:15" ht="12.75" customHeight="1" x14ac:dyDescent="0.3">
      <c r="A119" s="35"/>
      <c r="B119" s="50">
        <f t="shared" si="4"/>
        <v>114</v>
      </c>
      <c r="C119" s="52">
        <f t="shared" si="5"/>
        <v>2324954.3670621682</v>
      </c>
      <c r="D119" s="52">
        <f t="shared" si="23"/>
        <v>124280.44668876297</v>
      </c>
      <c r="E119" s="46">
        <f t="shared" si="1"/>
        <v>17437.157752966261</v>
      </c>
      <c r="F119" s="52">
        <f t="shared" si="2"/>
        <v>106843.28893579671</v>
      </c>
      <c r="G119" s="53">
        <f t="shared" si="3"/>
        <v>2218111.0781263714</v>
      </c>
      <c r="H119" s="30"/>
      <c r="I119" s="17" t="str">
        <f t="shared" si="10"/>
        <v/>
      </c>
      <c r="J119" s="15" t="str">
        <f t="shared" si="11"/>
        <v/>
      </c>
      <c r="K119" s="15" t="str">
        <f t="shared" si="18"/>
        <v/>
      </c>
      <c r="L119" s="40" t="str">
        <f t="shared" si="7"/>
        <v/>
      </c>
      <c r="M119" s="15" t="str">
        <f t="shared" si="8"/>
        <v/>
      </c>
      <c r="N119" s="19" t="str">
        <f t="shared" si="9"/>
        <v/>
      </c>
      <c r="O119" s="30"/>
    </row>
    <row r="120" spans="1:15" ht="12.75" customHeight="1" x14ac:dyDescent="0.3">
      <c r="A120" s="35"/>
      <c r="B120" s="50">
        <f t="shared" si="4"/>
        <v>115</v>
      </c>
      <c r="C120" s="52">
        <f t="shared" si="5"/>
        <v>2218111.0781263714</v>
      </c>
      <c r="D120" s="52">
        <f t="shared" si="23"/>
        <v>124280.44668876297</v>
      </c>
      <c r="E120" s="46">
        <f t="shared" si="1"/>
        <v>16635.833085947786</v>
      </c>
      <c r="F120" s="52">
        <f t="shared" si="2"/>
        <v>107644.61360281518</v>
      </c>
      <c r="G120" s="53">
        <f t="shared" si="3"/>
        <v>2110466.4645235562</v>
      </c>
      <c r="H120" s="30"/>
      <c r="I120" s="17" t="str">
        <f t="shared" si="10"/>
        <v/>
      </c>
      <c r="J120" s="15" t="str">
        <f t="shared" si="11"/>
        <v/>
      </c>
      <c r="K120" s="15" t="str">
        <f t="shared" si="18"/>
        <v/>
      </c>
      <c r="L120" s="40" t="str">
        <f t="shared" si="7"/>
        <v/>
      </c>
      <c r="M120" s="15" t="str">
        <f t="shared" si="8"/>
        <v/>
      </c>
      <c r="N120" s="19" t="str">
        <f t="shared" si="9"/>
        <v/>
      </c>
      <c r="O120" s="30"/>
    </row>
    <row r="121" spans="1:15" ht="12.75" customHeight="1" x14ac:dyDescent="0.3">
      <c r="A121" s="35"/>
      <c r="B121" s="50">
        <f t="shared" si="4"/>
        <v>116</v>
      </c>
      <c r="C121" s="52">
        <f t="shared" si="5"/>
        <v>2110466.4645235562</v>
      </c>
      <c r="D121" s="52">
        <f t="shared" si="23"/>
        <v>124280.44668876297</v>
      </c>
      <c r="E121" s="46">
        <f t="shared" si="1"/>
        <v>15828.498483926673</v>
      </c>
      <c r="F121" s="52">
        <f t="shared" si="2"/>
        <v>108451.9482048363</v>
      </c>
      <c r="G121" s="53">
        <f t="shared" si="3"/>
        <v>2002014.5163187198</v>
      </c>
      <c r="H121" s="30"/>
      <c r="I121" s="17" t="str">
        <f t="shared" si="10"/>
        <v/>
      </c>
      <c r="J121" s="15" t="str">
        <f t="shared" si="11"/>
        <v/>
      </c>
      <c r="K121" s="15" t="str">
        <f t="shared" si="18"/>
        <v/>
      </c>
      <c r="L121" s="40" t="str">
        <f t="shared" si="7"/>
        <v/>
      </c>
      <c r="M121" s="15" t="str">
        <f t="shared" si="8"/>
        <v/>
      </c>
      <c r="N121" s="19" t="str">
        <f t="shared" si="9"/>
        <v/>
      </c>
      <c r="O121" s="30"/>
    </row>
    <row r="122" spans="1:15" ht="12.75" customHeight="1" x14ac:dyDescent="0.3">
      <c r="A122" s="35"/>
      <c r="B122" s="50">
        <f t="shared" si="4"/>
        <v>117</v>
      </c>
      <c r="C122" s="52">
        <f t="shared" si="5"/>
        <v>2002014.5163187198</v>
      </c>
      <c r="D122" s="52">
        <f t="shared" si="23"/>
        <v>124280.44668876297</v>
      </c>
      <c r="E122" s="46">
        <f t="shared" si="1"/>
        <v>15015.108872390399</v>
      </c>
      <c r="F122" s="52">
        <f t="shared" si="2"/>
        <v>109265.33781637257</v>
      </c>
      <c r="G122" s="53">
        <f t="shared" si="3"/>
        <v>1892749.1785023473</v>
      </c>
      <c r="H122" s="30"/>
      <c r="I122" s="17" t="str">
        <f t="shared" si="10"/>
        <v/>
      </c>
      <c r="J122" s="15" t="str">
        <f t="shared" si="11"/>
        <v/>
      </c>
      <c r="K122" s="15" t="str">
        <f t="shared" si="18"/>
        <v/>
      </c>
      <c r="L122" s="40" t="str">
        <f t="shared" si="7"/>
        <v/>
      </c>
      <c r="M122" s="15" t="str">
        <f t="shared" si="8"/>
        <v/>
      </c>
      <c r="N122" s="19" t="str">
        <f t="shared" si="9"/>
        <v/>
      </c>
      <c r="O122" s="30"/>
    </row>
    <row r="123" spans="1:15" ht="12.75" customHeight="1" x14ac:dyDescent="0.3">
      <c r="A123" s="35"/>
      <c r="B123" s="50">
        <f t="shared" si="4"/>
        <v>118</v>
      </c>
      <c r="C123" s="52">
        <f t="shared" si="5"/>
        <v>1892749.1785023473</v>
      </c>
      <c r="D123" s="52">
        <f t="shared" si="23"/>
        <v>124280.44668876297</v>
      </c>
      <c r="E123" s="46">
        <f t="shared" si="1"/>
        <v>14195.618838767605</v>
      </c>
      <c r="F123" s="52">
        <f t="shared" si="2"/>
        <v>110084.82784999536</v>
      </c>
      <c r="G123" s="53">
        <f t="shared" si="3"/>
        <v>1782664.350652352</v>
      </c>
      <c r="H123" s="30"/>
      <c r="I123" s="17" t="str">
        <f t="shared" si="10"/>
        <v/>
      </c>
      <c r="J123" s="15" t="str">
        <f t="shared" si="11"/>
        <v/>
      </c>
      <c r="K123" s="15" t="str">
        <f t="shared" si="18"/>
        <v/>
      </c>
      <c r="L123" s="40" t="str">
        <f t="shared" si="7"/>
        <v/>
      </c>
      <c r="M123" s="15" t="str">
        <f t="shared" si="8"/>
        <v/>
      </c>
      <c r="N123" s="19" t="str">
        <f t="shared" si="9"/>
        <v/>
      </c>
      <c r="O123" s="30"/>
    </row>
    <row r="124" spans="1:15" ht="12.75" customHeight="1" x14ac:dyDescent="0.3">
      <c r="A124" s="35"/>
      <c r="B124" s="50">
        <f t="shared" si="4"/>
        <v>119</v>
      </c>
      <c r="C124" s="52">
        <f t="shared" si="5"/>
        <v>1782664.350652352</v>
      </c>
      <c r="D124" s="52">
        <f t="shared" si="23"/>
        <v>124280.44668876297</v>
      </c>
      <c r="E124" s="46">
        <f t="shared" si="1"/>
        <v>13369.98262989264</v>
      </c>
      <c r="F124" s="52">
        <f t="shared" si="2"/>
        <v>110910.46405887033</v>
      </c>
      <c r="G124" s="53">
        <f t="shared" si="3"/>
        <v>1671753.8865934815</v>
      </c>
      <c r="H124" s="30"/>
      <c r="I124" s="17" t="str">
        <f t="shared" si="10"/>
        <v/>
      </c>
      <c r="J124" s="15" t="str">
        <f t="shared" si="11"/>
        <v/>
      </c>
      <c r="K124" s="15" t="str">
        <f t="shared" si="18"/>
        <v/>
      </c>
      <c r="L124" s="40" t="str">
        <f t="shared" si="7"/>
        <v/>
      </c>
      <c r="M124" s="15" t="str">
        <f t="shared" si="8"/>
        <v/>
      </c>
      <c r="N124" s="19" t="str">
        <f t="shared" si="9"/>
        <v/>
      </c>
      <c r="O124" s="30"/>
    </row>
    <row r="125" spans="1:15" ht="12.75" customHeight="1" x14ac:dyDescent="0.3">
      <c r="A125" s="35"/>
      <c r="B125" s="54">
        <f t="shared" si="4"/>
        <v>120</v>
      </c>
      <c r="C125" s="55">
        <f t="shared" si="5"/>
        <v>1671753.8865934815</v>
      </c>
      <c r="D125" s="55">
        <f t="shared" si="23"/>
        <v>124280.44668876297</v>
      </c>
      <c r="E125" s="56">
        <f t="shared" si="1"/>
        <v>12538.154149451111</v>
      </c>
      <c r="F125" s="55">
        <f t="shared" si="2"/>
        <v>111742.29253931186</v>
      </c>
      <c r="G125" s="57">
        <f t="shared" si="3"/>
        <v>1560011.5940541697</v>
      </c>
      <c r="H125" s="30"/>
      <c r="I125" s="17" t="str">
        <f t="shared" si="10"/>
        <v/>
      </c>
      <c r="J125" s="15" t="str">
        <f t="shared" si="11"/>
        <v/>
      </c>
      <c r="K125" s="15" t="str">
        <f t="shared" si="18"/>
        <v/>
      </c>
      <c r="L125" s="40" t="str">
        <f t="shared" si="7"/>
        <v/>
      </c>
      <c r="M125" s="15" t="str">
        <f t="shared" si="8"/>
        <v/>
      </c>
      <c r="N125" s="19" t="str">
        <f t="shared" si="9"/>
        <v/>
      </c>
      <c r="O125" s="30"/>
    </row>
    <row r="126" spans="1:15" ht="12.75" customHeight="1" x14ac:dyDescent="0.3">
      <c r="A126" s="35"/>
      <c r="B126" s="50">
        <f t="shared" si="4"/>
        <v>121</v>
      </c>
      <c r="C126" s="52">
        <f t="shared" si="5"/>
        <v>1560011.5940541697</v>
      </c>
      <c r="D126" s="58">
        <f t="shared" ref="D126:D137" si="24">IF(C126="","",-PMT(C$3/1200,G$3,E$3))+16801+45000</f>
        <v>129280.44668876297</v>
      </c>
      <c r="E126" s="46">
        <f t="shared" si="1"/>
        <v>11700.086955406274</v>
      </c>
      <c r="F126" s="52">
        <f t="shared" si="2"/>
        <v>117580.35973335669</v>
      </c>
      <c r="G126" s="53">
        <f t="shared" si="3"/>
        <v>1442431.2343208131</v>
      </c>
      <c r="H126" s="30"/>
      <c r="I126" s="17" t="str">
        <f t="shared" si="10"/>
        <v/>
      </c>
      <c r="J126" s="15" t="str">
        <f t="shared" si="11"/>
        <v/>
      </c>
      <c r="K126" s="15" t="str">
        <f t="shared" si="18"/>
        <v/>
      </c>
      <c r="L126" s="40" t="str">
        <f t="shared" si="7"/>
        <v/>
      </c>
      <c r="M126" s="15" t="str">
        <f t="shared" si="8"/>
        <v/>
      </c>
      <c r="N126" s="19" t="str">
        <f t="shared" si="9"/>
        <v/>
      </c>
      <c r="O126" s="30"/>
    </row>
    <row r="127" spans="1:15" ht="12.75" customHeight="1" x14ac:dyDescent="0.3">
      <c r="A127" s="35"/>
      <c r="B127" s="50">
        <f t="shared" si="4"/>
        <v>122</v>
      </c>
      <c r="C127" s="52">
        <f t="shared" si="5"/>
        <v>1442431.2343208131</v>
      </c>
      <c r="D127" s="52">
        <f t="shared" si="24"/>
        <v>129280.44668876297</v>
      </c>
      <c r="E127" s="46">
        <f t="shared" si="1"/>
        <v>10818.234257406099</v>
      </c>
      <c r="F127" s="52">
        <f t="shared" si="2"/>
        <v>118462.21243135686</v>
      </c>
      <c r="G127" s="53">
        <f t="shared" si="3"/>
        <v>1323969.0218894563</v>
      </c>
      <c r="H127" s="30"/>
      <c r="I127" s="17" t="str">
        <f t="shared" si="10"/>
        <v/>
      </c>
      <c r="J127" s="15" t="str">
        <f t="shared" si="11"/>
        <v/>
      </c>
      <c r="K127" s="15" t="str">
        <f t="shared" si="18"/>
        <v/>
      </c>
      <c r="L127" s="40" t="str">
        <f t="shared" si="7"/>
        <v/>
      </c>
      <c r="M127" s="15" t="str">
        <f t="shared" si="8"/>
        <v/>
      </c>
      <c r="N127" s="19" t="str">
        <f t="shared" si="9"/>
        <v/>
      </c>
      <c r="O127" s="30"/>
    </row>
    <row r="128" spans="1:15" ht="12.75" customHeight="1" x14ac:dyDescent="0.3">
      <c r="A128" s="35"/>
      <c r="B128" s="50">
        <f t="shared" si="4"/>
        <v>123</v>
      </c>
      <c r="C128" s="52">
        <f t="shared" si="5"/>
        <v>1323969.0218894563</v>
      </c>
      <c r="D128" s="52">
        <f t="shared" si="24"/>
        <v>129280.44668876297</v>
      </c>
      <c r="E128" s="46">
        <f t="shared" si="1"/>
        <v>9929.7676641709222</v>
      </c>
      <c r="F128" s="52">
        <f t="shared" si="2"/>
        <v>119350.67902459204</v>
      </c>
      <c r="G128" s="53">
        <f t="shared" si="3"/>
        <v>1204618.3428648643</v>
      </c>
      <c r="H128" s="30"/>
      <c r="I128" s="17" t="str">
        <f t="shared" si="10"/>
        <v/>
      </c>
      <c r="J128" s="15" t="str">
        <f t="shared" si="11"/>
        <v/>
      </c>
      <c r="K128" s="15" t="str">
        <f t="shared" si="18"/>
        <v/>
      </c>
      <c r="L128" s="40" t="str">
        <f t="shared" si="7"/>
        <v/>
      </c>
      <c r="M128" s="15" t="str">
        <f t="shared" si="8"/>
        <v/>
      </c>
      <c r="N128" s="19" t="str">
        <f t="shared" si="9"/>
        <v/>
      </c>
      <c r="O128" s="30"/>
    </row>
    <row r="129" spans="1:15" ht="12.75" customHeight="1" x14ac:dyDescent="0.3">
      <c r="A129" s="35"/>
      <c r="B129" s="50">
        <f t="shared" si="4"/>
        <v>124</v>
      </c>
      <c r="C129" s="52">
        <f t="shared" si="5"/>
        <v>1204618.3428648643</v>
      </c>
      <c r="D129" s="52">
        <f t="shared" si="24"/>
        <v>129280.44668876297</v>
      </c>
      <c r="E129" s="46">
        <f t="shared" si="1"/>
        <v>9034.6375714864807</v>
      </c>
      <c r="F129" s="52">
        <f t="shared" si="2"/>
        <v>120245.80911727648</v>
      </c>
      <c r="G129" s="53">
        <f t="shared" si="3"/>
        <v>1084372.5337475878</v>
      </c>
      <c r="H129" s="30"/>
      <c r="I129" s="17" t="str">
        <f t="shared" si="10"/>
        <v/>
      </c>
      <c r="J129" s="15" t="str">
        <f t="shared" si="11"/>
        <v/>
      </c>
      <c r="K129" s="15" t="str">
        <f t="shared" si="18"/>
        <v/>
      </c>
      <c r="L129" s="40" t="str">
        <f t="shared" si="7"/>
        <v/>
      </c>
      <c r="M129" s="15" t="str">
        <f t="shared" si="8"/>
        <v/>
      </c>
      <c r="N129" s="19" t="str">
        <f t="shared" si="9"/>
        <v/>
      </c>
      <c r="O129" s="30"/>
    </row>
    <row r="130" spans="1:15" ht="12.75" customHeight="1" x14ac:dyDescent="0.3">
      <c r="A130" s="35"/>
      <c r="B130" s="50">
        <f t="shared" si="4"/>
        <v>125</v>
      </c>
      <c r="C130" s="52">
        <f t="shared" si="5"/>
        <v>1084372.5337475878</v>
      </c>
      <c r="D130" s="52">
        <f t="shared" si="24"/>
        <v>129280.44668876297</v>
      </c>
      <c r="E130" s="46">
        <f t="shared" si="1"/>
        <v>8132.7940031069083</v>
      </c>
      <c r="F130" s="52">
        <f t="shared" si="2"/>
        <v>121147.65268565607</v>
      </c>
      <c r="G130" s="53">
        <f t="shared" si="3"/>
        <v>963224.88106193172</v>
      </c>
      <c r="H130" s="30"/>
      <c r="I130" s="17" t="str">
        <f t="shared" si="10"/>
        <v/>
      </c>
      <c r="J130" s="15" t="str">
        <f t="shared" si="11"/>
        <v/>
      </c>
      <c r="K130" s="15" t="str">
        <f t="shared" si="18"/>
        <v/>
      </c>
      <c r="L130" s="40" t="str">
        <f t="shared" si="7"/>
        <v/>
      </c>
      <c r="M130" s="15" t="str">
        <f t="shared" si="8"/>
        <v/>
      </c>
      <c r="N130" s="19" t="str">
        <f t="shared" si="9"/>
        <v/>
      </c>
      <c r="O130" s="30"/>
    </row>
    <row r="131" spans="1:15" ht="12.75" customHeight="1" x14ac:dyDescent="0.3">
      <c r="A131" s="35"/>
      <c r="B131" s="50">
        <f t="shared" si="4"/>
        <v>126</v>
      </c>
      <c r="C131" s="52">
        <f t="shared" si="5"/>
        <v>963224.88106193172</v>
      </c>
      <c r="D131" s="52">
        <f t="shared" si="24"/>
        <v>129280.44668876297</v>
      </c>
      <c r="E131" s="46">
        <f t="shared" si="1"/>
        <v>7224.1866079644878</v>
      </c>
      <c r="F131" s="52">
        <f t="shared" si="2"/>
        <v>122056.26008079849</v>
      </c>
      <c r="G131" s="53">
        <f t="shared" si="3"/>
        <v>841168.62098113319</v>
      </c>
      <c r="H131" s="30"/>
      <c r="I131" s="17" t="str">
        <f t="shared" si="10"/>
        <v/>
      </c>
      <c r="J131" s="15" t="str">
        <f t="shared" si="11"/>
        <v/>
      </c>
      <c r="K131" s="15" t="str">
        <f t="shared" si="18"/>
        <v/>
      </c>
      <c r="L131" s="40" t="str">
        <f t="shared" si="7"/>
        <v/>
      </c>
      <c r="M131" s="15" t="str">
        <f t="shared" si="8"/>
        <v/>
      </c>
      <c r="N131" s="19" t="str">
        <f t="shared" si="9"/>
        <v/>
      </c>
      <c r="O131" s="30"/>
    </row>
    <row r="132" spans="1:15" ht="12.75" customHeight="1" x14ac:dyDescent="0.3">
      <c r="A132" s="35"/>
      <c r="B132" s="50">
        <f t="shared" si="4"/>
        <v>127</v>
      </c>
      <c r="C132" s="52">
        <f t="shared" si="5"/>
        <v>841168.62098113319</v>
      </c>
      <c r="D132" s="52">
        <f t="shared" si="24"/>
        <v>129280.44668876297</v>
      </c>
      <c r="E132" s="46">
        <f t="shared" si="1"/>
        <v>6308.7646573584989</v>
      </c>
      <c r="F132" s="52">
        <f t="shared" si="2"/>
        <v>122971.68203140447</v>
      </c>
      <c r="G132" s="53">
        <f t="shared" si="3"/>
        <v>718196.93894972873</v>
      </c>
      <c r="H132" s="30"/>
      <c r="I132" s="17" t="str">
        <f t="shared" si="10"/>
        <v/>
      </c>
      <c r="J132" s="15" t="str">
        <f t="shared" si="11"/>
        <v/>
      </c>
      <c r="K132" s="15" t="str">
        <f t="shared" si="18"/>
        <v/>
      </c>
      <c r="L132" s="40" t="str">
        <f t="shared" si="7"/>
        <v/>
      </c>
      <c r="M132" s="15" t="str">
        <f t="shared" si="8"/>
        <v/>
      </c>
      <c r="N132" s="19" t="str">
        <f t="shared" si="9"/>
        <v/>
      </c>
      <c r="O132" s="30"/>
    </row>
    <row r="133" spans="1:15" ht="12.75" customHeight="1" x14ac:dyDescent="0.3">
      <c r="A133" s="35"/>
      <c r="B133" s="50">
        <f t="shared" si="4"/>
        <v>128</v>
      </c>
      <c r="C133" s="52">
        <f t="shared" si="5"/>
        <v>718196.93894972873</v>
      </c>
      <c r="D133" s="52">
        <f t="shared" si="24"/>
        <v>129280.44668876297</v>
      </c>
      <c r="E133" s="46">
        <f t="shared" si="1"/>
        <v>5386.477042122965</v>
      </c>
      <c r="F133" s="52">
        <f t="shared" si="2"/>
        <v>123893.96964664001</v>
      </c>
      <c r="G133" s="53">
        <f t="shared" si="3"/>
        <v>594302.96930308873</v>
      </c>
      <c r="H133" s="30"/>
      <c r="I133" s="17" t="str">
        <f t="shared" si="10"/>
        <v/>
      </c>
      <c r="J133" s="15" t="str">
        <f t="shared" si="11"/>
        <v/>
      </c>
      <c r="K133" s="15" t="str">
        <f t="shared" si="18"/>
        <v/>
      </c>
      <c r="L133" s="40" t="str">
        <f t="shared" si="7"/>
        <v/>
      </c>
      <c r="M133" s="15" t="str">
        <f t="shared" si="8"/>
        <v/>
      </c>
      <c r="N133" s="19" t="str">
        <f t="shared" si="9"/>
        <v/>
      </c>
      <c r="O133" s="30"/>
    </row>
    <row r="134" spans="1:15" ht="12.75" customHeight="1" x14ac:dyDescent="0.3">
      <c r="A134" s="35"/>
      <c r="B134" s="50">
        <f t="shared" si="4"/>
        <v>129</v>
      </c>
      <c r="C134" s="52">
        <f t="shared" si="5"/>
        <v>594302.96930308873</v>
      </c>
      <c r="D134" s="52">
        <f t="shared" si="24"/>
        <v>129280.44668876297</v>
      </c>
      <c r="E134" s="46">
        <f t="shared" si="1"/>
        <v>4457.2722697731651</v>
      </c>
      <c r="F134" s="52">
        <f t="shared" si="2"/>
        <v>124823.1744189898</v>
      </c>
      <c r="G134" s="53">
        <f t="shared" si="3"/>
        <v>469479.79488409893</v>
      </c>
      <c r="H134" s="30"/>
      <c r="I134" s="17" t="str">
        <f t="shared" si="10"/>
        <v/>
      </c>
      <c r="J134" s="15" t="str">
        <f t="shared" si="11"/>
        <v/>
      </c>
      <c r="K134" s="15" t="str">
        <f t="shared" si="18"/>
        <v/>
      </c>
      <c r="L134" s="40" t="str">
        <f t="shared" si="7"/>
        <v/>
      </c>
      <c r="M134" s="15" t="str">
        <f t="shared" si="8"/>
        <v/>
      </c>
      <c r="N134" s="19" t="str">
        <f t="shared" si="9"/>
        <v/>
      </c>
      <c r="O134" s="30"/>
    </row>
    <row r="135" spans="1:15" ht="12.75" customHeight="1" x14ac:dyDescent="0.3">
      <c r="A135" s="35"/>
      <c r="B135" s="50">
        <f t="shared" si="4"/>
        <v>130</v>
      </c>
      <c r="C135" s="52">
        <f t="shared" si="5"/>
        <v>469479.79488409893</v>
      </c>
      <c r="D135" s="52">
        <f t="shared" si="24"/>
        <v>129280.44668876297</v>
      </c>
      <c r="E135" s="46">
        <f t="shared" si="1"/>
        <v>3521.0984616307419</v>
      </c>
      <c r="F135" s="52">
        <f t="shared" si="2"/>
        <v>125759.34822713223</v>
      </c>
      <c r="G135" s="53">
        <f t="shared" si="3"/>
        <v>343720.4466569667</v>
      </c>
      <c r="H135" s="30"/>
      <c r="I135" s="17" t="str">
        <f t="shared" si="10"/>
        <v/>
      </c>
      <c r="J135" s="15" t="str">
        <f t="shared" si="11"/>
        <v/>
      </c>
      <c r="K135" s="15" t="str">
        <f t="shared" si="18"/>
        <v/>
      </c>
      <c r="L135" s="40" t="str">
        <f t="shared" si="7"/>
        <v/>
      </c>
      <c r="M135" s="15" t="str">
        <f t="shared" si="8"/>
        <v/>
      </c>
      <c r="N135" s="19" t="str">
        <f t="shared" si="9"/>
        <v/>
      </c>
      <c r="O135" s="30"/>
    </row>
    <row r="136" spans="1:15" ht="12.75" customHeight="1" x14ac:dyDescent="0.3">
      <c r="A136" s="35"/>
      <c r="B136" s="50">
        <f t="shared" si="4"/>
        <v>131</v>
      </c>
      <c r="C136" s="52">
        <f t="shared" si="5"/>
        <v>343720.4466569667</v>
      </c>
      <c r="D136" s="52">
        <f t="shared" si="24"/>
        <v>129280.44668876297</v>
      </c>
      <c r="E136" s="46">
        <f t="shared" si="1"/>
        <v>2577.90334992725</v>
      </c>
      <c r="F136" s="52">
        <f t="shared" si="2"/>
        <v>126702.54333883572</v>
      </c>
      <c r="G136" s="53">
        <f t="shared" si="3"/>
        <v>217017.90331813099</v>
      </c>
      <c r="H136" s="30"/>
      <c r="I136" s="17" t="str">
        <f t="shared" si="10"/>
        <v/>
      </c>
      <c r="J136" s="15" t="str">
        <f t="shared" si="11"/>
        <v/>
      </c>
      <c r="K136" s="15" t="str">
        <f t="shared" si="18"/>
        <v/>
      </c>
      <c r="L136" s="40" t="str">
        <f t="shared" si="7"/>
        <v/>
      </c>
      <c r="M136" s="15" t="str">
        <f t="shared" si="8"/>
        <v/>
      </c>
      <c r="N136" s="19" t="str">
        <f t="shared" si="9"/>
        <v/>
      </c>
      <c r="O136" s="30"/>
    </row>
    <row r="137" spans="1:15" ht="12.75" customHeight="1" x14ac:dyDescent="0.3">
      <c r="A137" s="35"/>
      <c r="B137" s="54">
        <f t="shared" si="4"/>
        <v>132</v>
      </c>
      <c r="C137" s="55">
        <f t="shared" si="5"/>
        <v>217017.90331813099</v>
      </c>
      <c r="D137" s="55">
        <f t="shared" si="24"/>
        <v>129280.44668876297</v>
      </c>
      <c r="E137" s="56">
        <f t="shared" si="1"/>
        <v>1627.6342748859824</v>
      </c>
      <c r="F137" s="55">
        <f t="shared" si="2"/>
        <v>127652.81241387699</v>
      </c>
      <c r="G137" s="57">
        <f t="shared" si="3"/>
        <v>89365.090904254001</v>
      </c>
      <c r="H137" s="30"/>
      <c r="I137" s="17" t="str">
        <f t="shared" si="10"/>
        <v/>
      </c>
      <c r="J137" s="15" t="str">
        <f t="shared" si="11"/>
        <v/>
      </c>
      <c r="K137" s="15" t="str">
        <f t="shared" si="18"/>
        <v/>
      </c>
      <c r="L137" s="40" t="str">
        <f t="shared" si="7"/>
        <v/>
      </c>
      <c r="M137" s="15" t="str">
        <f t="shared" si="8"/>
        <v/>
      </c>
      <c r="N137" s="19" t="str">
        <f t="shared" si="9"/>
        <v/>
      </c>
      <c r="O137" s="30"/>
    </row>
    <row r="138" spans="1:15" ht="12.75" customHeight="1" x14ac:dyDescent="0.3">
      <c r="A138" s="35"/>
      <c r="B138" s="50">
        <f t="shared" si="4"/>
        <v>133</v>
      </c>
      <c r="C138" s="52">
        <f t="shared" si="5"/>
        <v>89365.090904254001</v>
      </c>
      <c r="D138" s="59">
        <f>IF(C138="","",-PMT(C$3/1200,G$3,E$3))+22556</f>
        <v>90035.446688762968</v>
      </c>
      <c r="E138" s="46">
        <f t="shared" si="1"/>
        <v>670.23818178190504</v>
      </c>
      <c r="F138" s="52">
        <f t="shared" si="2"/>
        <v>89365.208506981056</v>
      </c>
      <c r="G138" s="53">
        <f t="shared" si="3"/>
        <v>-0.11760272705578245</v>
      </c>
      <c r="H138" s="30"/>
      <c r="I138" s="17" t="str">
        <f t="shared" si="10"/>
        <v/>
      </c>
      <c r="J138" s="15" t="str">
        <f t="shared" si="11"/>
        <v/>
      </c>
      <c r="K138" s="15" t="str">
        <f t="shared" si="18"/>
        <v/>
      </c>
      <c r="L138" s="40" t="str">
        <f t="shared" si="7"/>
        <v/>
      </c>
      <c r="M138" s="15" t="str">
        <f t="shared" si="8"/>
        <v/>
      </c>
      <c r="N138" s="19" t="str">
        <f t="shared" si="9"/>
        <v/>
      </c>
      <c r="O138" s="30"/>
    </row>
    <row r="139" spans="1:15" ht="12.75" customHeight="1" x14ac:dyDescent="0.3">
      <c r="A139" s="35"/>
      <c r="B139" s="50" t="str">
        <f t="shared" si="4"/>
        <v/>
      </c>
      <c r="C139" s="52" t="str">
        <f t="shared" si="5"/>
        <v/>
      </c>
      <c r="D139" s="59" t="str">
        <f t="shared" ref="D139:D301" si="25">IF(C139="","",-PMT(C$3/1200,G$3,E$3))</f>
        <v/>
      </c>
      <c r="E139" s="46" t="str">
        <f t="shared" si="1"/>
        <v/>
      </c>
      <c r="F139" s="52" t="str">
        <f t="shared" si="2"/>
        <v/>
      </c>
      <c r="G139" s="53" t="str">
        <f t="shared" si="3"/>
        <v/>
      </c>
      <c r="H139" s="30"/>
      <c r="I139" s="17" t="str">
        <f t="shared" si="10"/>
        <v/>
      </c>
      <c r="J139" s="15" t="str">
        <f t="shared" si="11"/>
        <v/>
      </c>
      <c r="K139" s="15" t="str">
        <f t="shared" si="18"/>
        <v/>
      </c>
      <c r="L139" s="40" t="str">
        <f t="shared" si="7"/>
        <v/>
      </c>
      <c r="M139" s="15" t="str">
        <f t="shared" si="8"/>
        <v/>
      </c>
      <c r="N139" s="19" t="str">
        <f t="shared" si="9"/>
        <v/>
      </c>
      <c r="O139" s="30"/>
    </row>
    <row r="140" spans="1:15" ht="12.75" customHeight="1" x14ac:dyDescent="0.3">
      <c r="A140" s="35"/>
      <c r="B140" s="50"/>
      <c r="C140" s="52" t="str">
        <f t="shared" si="5"/>
        <v/>
      </c>
      <c r="D140" s="59" t="str">
        <f t="shared" si="25"/>
        <v/>
      </c>
      <c r="E140" s="46" t="str">
        <f t="shared" si="1"/>
        <v/>
      </c>
      <c r="F140" s="52" t="str">
        <f t="shared" si="2"/>
        <v/>
      </c>
      <c r="G140" s="53" t="str">
        <f t="shared" si="3"/>
        <v/>
      </c>
      <c r="H140" s="30"/>
      <c r="I140" s="17" t="str">
        <f t="shared" si="10"/>
        <v/>
      </c>
      <c r="J140" s="15" t="str">
        <f t="shared" si="11"/>
        <v/>
      </c>
      <c r="K140" s="15" t="str">
        <f t="shared" si="18"/>
        <v/>
      </c>
      <c r="L140" s="40" t="str">
        <f t="shared" si="7"/>
        <v/>
      </c>
      <c r="M140" s="15" t="str">
        <f t="shared" si="8"/>
        <v/>
      </c>
      <c r="N140" s="19" t="str">
        <f t="shared" si="9"/>
        <v/>
      </c>
      <c r="O140" s="30"/>
    </row>
    <row r="141" spans="1:15" ht="12.75" customHeight="1" x14ac:dyDescent="0.3">
      <c r="A141" s="35"/>
      <c r="B141" s="50" t="str">
        <f t="shared" ref="B141:B299" si="26">IF(C141="","",B140+1)</f>
        <v/>
      </c>
      <c r="C141" s="52" t="str">
        <f t="shared" si="5"/>
        <v/>
      </c>
      <c r="D141" s="59" t="str">
        <f t="shared" si="25"/>
        <v/>
      </c>
      <c r="E141" s="46" t="str">
        <f t="shared" si="1"/>
        <v/>
      </c>
      <c r="F141" s="52" t="str">
        <f t="shared" si="2"/>
        <v/>
      </c>
      <c r="G141" s="53" t="str">
        <f t="shared" si="3"/>
        <v/>
      </c>
      <c r="H141" s="30"/>
      <c r="I141" s="17" t="str">
        <f t="shared" si="10"/>
        <v/>
      </c>
      <c r="J141" s="15" t="str">
        <f t="shared" si="11"/>
        <v/>
      </c>
      <c r="K141" s="15" t="str">
        <f t="shared" si="18"/>
        <v/>
      </c>
      <c r="L141" s="40" t="str">
        <f t="shared" si="7"/>
        <v/>
      </c>
      <c r="M141" s="15" t="str">
        <f t="shared" si="8"/>
        <v/>
      </c>
      <c r="N141" s="19" t="str">
        <f t="shared" si="9"/>
        <v/>
      </c>
      <c r="O141" s="30"/>
    </row>
    <row r="142" spans="1:15" ht="12.75" customHeight="1" x14ac:dyDescent="0.3">
      <c r="A142" s="35"/>
      <c r="B142" s="50" t="str">
        <f t="shared" si="26"/>
        <v/>
      </c>
      <c r="C142" s="52" t="str">
        <f t="shared" si="5"/>
        <v/>
      </c>
      <c r="D142" s="59" t="str">
        <f t="shared" si="25"/>
        <v/>
      </c>
      <c r="E142" s="46" t="str">
        <f t="shared" si="1"/>
        <v/>
      </c>
      <c r="F142" s="52" t="str">
        <f t="shared" si="2"/>
        <v/>
      </c>
      <c r="G142" s="53" t="str">
        <f t="shared" si="3"/>
        <v/>
      </c>
      <c r="H142" s="30"/>
      <c r="I142" s="17" t="str">
        <f t="shared" si="10"/>
        <v/>
      </c>
      <c r="J142" s="15" t="str">
        <f t="shared" si="11"/>
        <v/>
      </c>
      <c r="K142" s="15" t="str">
        <f t="shared" si="18"/>
        <v/>
      </c>
      <c r="L142" s="40" t="str">
        <f t="shared" si="7"/>
        <v/>
      </c>
      <c r="M142" s="15" t="str">
        <f t="shared" si="8"/>
        <v/>
      </c>
      <c r="N142" s="19" t="str">
        <f t="shared" si="9"/>
        <v/>
      </c>
      <c r="O142" s="30"/>
    </row>
    <row r="143" spans="1:15" ht="12.75" customHeight="1" x14ac:dyDescent="0.3">
      <c r="A143" s="35"/>
      <c r="B143" s="50" t="str">
        <f t="shared" si="26"/>
        <v/>
      </c>
      <c r="C143" s="52" t="str">
        <f t="shared" si="5"/>
        <v/>
      </c>
      <c r="D143" s="59" t="str">
        <f t="shared" si="25"/>
        <v/>
      </c>
      <c r="E143" s="46" t="str">
        <f t="shared" si="1"/>
        <v/>
      </c>
      <c r="F143" s="52" t="str">
        <f t="shared" si="2"/>
        <v/>
      </c>
      <c r="G143" s="53" t="str">
        <f t="shared" si="3"/>
        <v/>
      </c>
      <c r="H143" s="30"/>
      <c r="I143" s="17" t="str">
        <f t="shared" si="10"/>
        <v/>
      </c>
      <c r="J143" s="15" t="str">
        <f t="shared" si="11"/>
        <v/>
      </c>
      <c r="K143" s="15" t="str">
        <f t="shared" si="18"/>
        <v/>
      </c>
      <c r="L143" s="40" t="str">
        <f t="shared" si="7"/>
        <v/>
      </c>
      <c r="M143" s="15" t="str">
        <f t="shared" si="8"/>
        <v/>
      </c>
      <c r="N143" s="19" t="str">
        <f t="shared" si="9"/>
        <v/>
      </c>
      <c r="O143" s="30"/>
    </row>
    <row r="144" spans="1:15" ht="12.75" customHeight="1" x14ac:dyDescent="0.3">
      <c r="A144" s="35"/>
      <c r="B144" s="50" t="str">
        <f t="shared" si="26"/>
        <v/>
      </c>
      <c r="C144" s="52" t="str">
        <f t="shared" si="5"/>
        <v/>
      </c>
      <c r="D144" s="59" t="str">
        <f t="shared" si="25"/>
        <v/>
      </c>
      <c r="E144" s="46" t="str">
        <f t="shared" si="1"/>
        <v/>
      </c>
      <c r="F144" s="52" t="str">
        <f t="shared" si="2"/>
        <v/>
      </c>
      <c r="G144" s="53" t="str">
        <f t="shared" si="3"/>
        <v/>
      </c>
      <c r="H144" s="30"/>
      <c r="I144" s="17" t="str">
        <f t="shared" si="10"/>
        <v/>
      </c>
      <c r="J144" s="15" t="str">
        <f t="shared" si="11"/>
        <v/>
      </c>
      <c r="K144" s="15" t="str">
        <f t="shared" si="18"/>
        <v/>
      </c>
      <c r="L144" s="40" t="str">
        <f t="shared" si="7"/>
        <v/>
      </c>
      <c r="M144" s="15" t="str">
        <f t="shared" si="8"/>
        <v/>
      </c>
      <c r="N144" s="19" t="str">
        <f t="shared" si="9"/>
        <v/>
      </c>
      <c r="O144" s="30"/>
    </row>
    <row r="145" spans="1:15" ht="12.75" customHeight="1" x14ac:dyDescent="0.3">
      <c r="A145" s="35"/>
      <c r="B145" s="50" t="str">
        <f t="shared" si="26"/>
        <v/>
      </c>
      <c r="C145" s="52" t="str">
        <f t="shared" si="5"/>
        <v/>
      </c>
      <c r="D145" s="59" t="str">
        <f t="shared" si="25"/>
        <v/>
      </c>
      <c r="E145" s="46" t="str">
        <f t="shared" si="1"/>
        <v/>
      </c>
      <c r="F145" s="52" t="str">
        <f t="shared" si="2"/>
        <v/>
      </c>
      <c r="G145" s="53" t="str">
        <f t="shared" si="3"/>
        <v/>
      </c>
      <c r="H145" s="30"/>
      <c r="I145" s="17" t="str">
        <f t="shared" si="10"/>
        <v/>
      </c>
      <c r="J145" s="15" t="str">
        <f t="shared" si="11"/>
        <v/>
      </c>
      <c r="K145" s="15" t="str">
        <f t="shared" si="18"/>
        <v/>
      </c>
      <c r="L145" s="40" t="str">
        <f t="shared" si="7"/>
        <v/>
      </c>
      <c r="M145" s="15" t="str">
        <f t="shared" si="8"/>
        <v/>
      </c>
      <c r="N145" s="19" t="str">
        <f t="shared" si="9"/>
        <v/>
      </c>
      <c r="O145" s="30"/>
    </row>
    <row r="146" spans="1:15" ht="12.75" customHeight="1" x14ac:dyDescent="0.3">
      <c r="A146" s="35"/>
      <c r="B146" s="50" t="str">
        <f t="shared" si="26"/>
        <v/>
      </c>
      <c r="C146" s="52" t="str">
        <f t="shared" si="5"/>
        <v/>
      </c>
      <c r="D146" s="59" t="str">
        <f t="shared" si="25"/>
        <v/>
      </c>
      <c r="E146" s="46" t="str">
        <f t="shared" si="1"/>
        <v/>
      </c>
      <c r="F146" s="52" t="str">
        <f t="shared" si="2"/>
        <v/>
      </c>
      <c r="G146" s="53" t="str">
        <f t="shared" si="3"/>
        <v/>
      </c>
      <c r="H146" s="30"/>
      <c r="I146" s="17" t="str">
        <f t="shared" si="10"/>
        <v/>
      </c>
      <c r="J146" s="15" t="str">
        <f t="shared" si="11"/>
        <v/>
      </c>
      <c r="K146" s="15" t="str">
        <f t="shared" si="18"/>
        <v/>
      </c>
      <c r="L146" s="40" t="str">
        <f t="shared" si="7"/>
        <v/>
      </c>
      <c r="M146" s="15" t="str">
        <f t="shared" si="8"/>
        <v/>
      </c>
      <c r="N146" s="19" t="str">
        <f t="shared" si="9"/>
        <v/>
      </c>
      <c r="O146" s="30"/>
    </row>
    <row r="147" spans="1:15" ht="12.75" customHeight="1" x14ac:dyDescent="0.3">
      <c r="A147" s="35"/>
      <c r="B147" s="50" t="str">
        <f t="shared" si="26"/>
        <v/>
      </c>
      <c r="C147" s="52" t="str">
        <f t="shared" si="5"/>
        <v/>
      </c>
      <c r="D147" s="59" t="str">
        <f t="shared" si="25"/>
        <v/>
      </c>
      <c r="E147" s="46" t="str">
        <f t="shared" si="1"/>
        <v/>
      </c>
      <c r="F147" s="52" t="str">
        <f t="shared" si="2"/>
        <v/>
      </c>
      <c r="G147" s="53" t="str">
        <f t="shared" si="3"/>
        <v/>
      </c>
      <c r="H147" s="30"/>
      <c r="I147" s="17" t="str">
        <f t="shared" si="10"/>
        <v/>
      </c>
      <c r="J147" s="15" t="str">
        <f t="shared" si="11"/>
        <v/>
      </c>
      <c r="K147" s="15" t="str">
        <f t="shared" si="18"/>
        <v/>
      </c>
      <c r="L147" s="40" t="str">
        <f t="shared" si="7"/>
        <v/>
      </c>
      <c r="M147" s="15" t="str">
        <f t="shared" si="8"/>
        <v/>
      </c>
      <c r="N147" s="19" t="str">
        <f t="shared" si="9"/>
        <v/>
      </c>
      <c r="O147" s="30"/>
    </row>
    <row r="148" spans="1:15" ht="12.75" customHeight="1" x14ac:dyDescent="0.3">
      <c r="A148" s="35"/>
      <c r="B148" s="50" t="str">
        <f t="shared" si="26"/>
        <v/>
      </c>
      <c r="C148" s="52" t="str">
        <f t="shared" si="5"/>
        <v/>
      </c>
      <c r="D148" s="59" t="str">
        <f t="shared" si="25"/>
        <v/>
      </c>
      <c r="E148" s="46" t="str">
        <f t="shared" si="1"/>
        <v/>
      </c>
      <c r="F148" s="52" t="str">
        <f t="shared" si="2"/>
        <v/>
      </c>
      <c r="G148" s="53" t="str">
        <f t="shared" si="3"/>
        <v/>
      </c>
      <c r="H148" s="30"/>
      <c r="I148" s="17" t="str">
        <f t="shared" si="10"/>
        <v/>
      </c>
      <c r="J148" s="15" t="str">
        <f t="shared" si="11"/>
        <v/>
      </c>
      <c r="K148" s="15" t="str">
        <f t="shared" si="18"/>
        <v/>
      </c>
      <c r="L148" s="40" t="str">
        <f t="shared" si="7"/>
        <v/>
      </c>
      <c r="M148" s="15" t="str">
        <f t="shared" si="8"/>
        <v/>
      </c>
      <c r="N148" s="19" t="str">
        <f t="shared" si="9"/>
        <v/>
      </c>
      <c r="O148" s="30"/>
    </row>
    <row r="149" spans="1:15" ht="12.75" customHeight="1" x14ac:dyDescent="0.3">
      <c r="A149" s="35"/>
      <c r="B149" s="54" t="str">
        <f t="shared" si="26"/>
        <v/>
      </c>
      <c r="C149" s="55" t="str">
        <f t="shared" si="5"/>
        <v/>
      </c>
      <c r="D149" s="60" t="str">
        <f t="shared" si="25"/>
        <v/>
      </c>
      <c r="E149" s="56" t="str">
        <f t="shared" si="1"/>
        <v/>
      </c>
      <c r="F149" s="55" t="str">
        <f t="shared" si="2"/>
        <v/>
      </c>
      <c r="G149" s="57" t="str">
        <f t="shared" si="3"/>
        <v/>
      </c>
      <c r="H149" s="30"/>
      <c r="I149" s="17" t="str">
        <f t="shared" si="10"/>
        <v/>
      </c>
      <c r="J149" s="15" t="str">
        <f t="shared" si="11"/>
        <v/>
      </c>
      <c r="K149" s="15" t="str">
        <f t="shared" si="18"/>
        <v/>
      </c>
      <c r="L149" s="40" t="str">
        <f t="shared" si="7"/>
        <v/>
      </c>
      <c r="M149" s="15" t="str">
        <f t="shared" si="8"/>
        <v/>
      </c>
      <c r="N149" s="19" t="str">
        <f t="shared" si="9"/>
        <v/>
      </c>
      <c r="O149" s="30"/>
    </row>
    <row r="150" spans="1:15" ht="12.75" customHeight="1" x14ac:dyDescent="0.3">
      <c r="A150" s="35"/>
      <c r="B150" s="50" t="str">
        <f t="shared" si="26"/>
        <v/>
      </c>
      <c r="C150" s="52" t="str">
        <f t="shared" si="5"/>
        <v/>
      </c>
      <c r="D150" s="59" t="str">
        <f t="shared" si="25"/>
        <v/>
      </c>
      <c r="E150" s="46" t="str">
        <f t="shared" si="1"/>
        <v/>
      </c>
      <c r="F150" s="52" t="str">
        <f t="shared" si="2"/>
        <v/>
      </c>
      <c r="G150" s="53" t="str">
        <f t="shared" si="3"/>
        <v/>
      </c>
      <c r="H150" s="30"/>
      <c r="I150" s="17" t="str">
        <f t="shared" si="10"/>
        <v/>
      </c>
      <c r="J150" s="15" t="str">
        <f t="shared" si="11"/>
        <v/>
      </c>
      <c r="K150" s="15" t="str">
        <f t="shared" si="18"/>
        <v/>
      </c>
      <c r="L150" s="40" t="str">
        <f t="shared" si="7"/>
        <v/>
      </c>
      <c r="M150" s="15" t="str">
        <f t="shared" si="8"/>
        <v/>
      </c>
      <c r="N150" s="19" t="str">
        <f t="shared" si="9"/>
        <v/>
      </c>
      <c r="O150" s="30"/>
    </row>
    <row r="151" spans="1:15" ht="12.75" customHeight="1" x14ac:dyDescent="0.3">
      <c r="A151" s="35"/>
      <c r="B151" s="50" t="str">
        <f t="shared" si="26"/>
        <v/>
      </c>
      <c r="C151" s="52" t="str">
        <f t="shared" si="5"/>
        <v/>
      </c>
      <c r="D151" s="59" t="str">
        <f t="shared" si="25"/>
        <v/>
      </c>
      <c r="E151" s="46" t="str">
        <f t="shared" si="1"/>
        <v/>
      </c>
      <c r="F151" s="52" t="str">
        <f t="shared" si="2"/>
        <v/>
      </c>
      <c r="G151" s="53" t="str">
        <f t="shared" si="3"/>
        <v/>
      </c>
      <c r="H151" s="30"/>
      <c r="I151" s="17" t="str">
        <f t="shared" si="10"/>
        <v/>
      </c>
      <c r="J151" s="15" t="str">
        <f t="shared" si="11"/>
        <v/>
      </c>
      <c r="K151" s="15" t="str">
        <f t="shared" si="18"/>
        <v/>
      </c>
      <c r="L151" s="40" t="str">
        <f t="shared" si="7"/>
        <v/>
      </c>
      <c r="M151" s="15" t="str">
        <f t="shared" si="8"/>
        <v/>
      </c>
      <c r="N151" s="19" t="str">
        <f t="shared" si="9"/>
        <v/>
      </c>
      <c r="O151" s="30"/>
    </row>
    <row r="152" spans="1:15" ht="12.75" customHeight="1" x14ac:dyDescent="0.3">
      <c r="A152" s="35"/>
      <c r="B152" s="50" t="str">
        <f t="shared" si="26"/>
        <v/>
      </c>
      <c r="C152" s="52" t="str">
        <f t="shared" si="5"/>
        <v/>
      </c>
      <c r="D152" s="59" t="str">
        <f t="shared" si="25"/>
        <v/>
      </c>
      <c r="E152" s="46" t="str">
        <f t="shared" si="1"/>
        <v/>
      </c>
      <c r="F152" s="52" t="str">
        <f t="shared" si="2"/>
        <v/>
      </c>
      <c r="G152" s="53" t="str">
        <f t="shared" si="3"/>
        <v/>
      </c>
      <c r="H152" s="30"/>
      <c r="I152" s="17" t="str">
        <f t="shared" si="10"/>
        <v/>
      </c>
      <c r="J152" s="15" t="str">
        <f t="shared" si="11"/>
        <v/>
      </c>
      <c r="K152" s="15" t="str">
        <f t="shared" si="18"/>
        <v/>
      </c>
      <c r="L152" s="40" t="str">
        <f t="shared" si="7"/>
        <v/>
      </c>
      <c r="M152" s="15" t="str">
        <f t="shared" si="8"/>
        <v/>
      </c>
      <c r="N152" s="19" t="str">
        <f t="shared" si="9"/>
        <v/>
      </c>
      <c r="O152" s="30"/>
    </row>
    <row r="153" spans="1:15" ht="12.75" customHeight="1" x14ac:dyDescent="0.3">
      <c r="A153" s="35"/>
      <c r="B153" s="50" t="str">
        <f t="shared" si="26"/>
        <v/>
      </c>
      <c r="C153" s="52" t="str">
        <f t="shared" si="5"/>
        <v/>
      </c>
      <c r="D153" s="59" t="str">
        <f t="shared" si="25"/>
        <v/>
      </c>
      <c r="E153" s="46" t="str">
        <f t="shared" si="1"/>
        <v/>
      </c>
      <c r="F153" s="52" t="str">
        <f t="shared" si="2"/>
        <v/>
      </c>
      <c r="G153" s="53" t="str">
        <f t="shared" si="3"/>
        <v/>
      </c>
      <c r="H153" s="30"/>
      <c r="I153" s="17" t="str">
        <f t="shared" si="10"/>
        <v/>
      </c>
      <c r="J153" s="15" t="str">
        <f t="shared" si="11"/>
        <v/>
      </c>
      <c r="K153" s="15" t="str">
        <f t="shared" si="18"/>
        <v/>
      </c>
      <c r="L153" s="40" t="str">
        <f t="shared" si="7"/>
        <v/>
      </c>
      <c r="M153" s="15" t="str">
        <f t="shared" si="8"/>
        <v/>
      </c>
      <c r="N153" s="19" t="str">
        <f t="shared" si="9"/>
        <v/>
      </c>
      <c r="O153" s="30"/>
    </row>
    <row r="154" spans="1:15" ht="12.75" customHeight="1" x14ac:dyDescent="0.3">
      <c r="A154" s="35"/>
      <c r="B154" s="50" t="str">
        <f t="shared" si="26"/>
        <v/>
      </c>
      <c r="C154" s="52" t="str">
        <f t="shared" si="5"/>
        <v/>
      </c>
      <c r="D154" s="59" t="str">
        <f t="shared" si="25"/>
        <v/>
      </c>
      <c r="E154" s="46" t="str">
        <f t="shared" si="1"/>
        <v/>
      </c>
      <c r="F154" s="52" t="str">
        <f t="shared" si="2"/>
        <v/>
      </c>
      <c r="G154" s="53" t="str">
        <f t="shared" si="3"/>
        <v/>
      </c>
      <c r="H154" s="30"/>
      <c r="I154" s="17" t="str">
        <f t="shared" si="10"/>
        <v/>
      </c>
      <c r="J154" s="15" t="str">
        <f t="shared" si="11"/>
        <v/>
      </c>
      <c r="K154" s="15" t="str">
        <f t="shared" si="18"/>
        <v/>
      </c>
      <c r="L154" s="40" t="str">
        <f t="shared" si="7"/>
        <v/>
      </c>
      <c r="M154" s="15" t="str">
        <f t="shared" si="8"/>
        <v/>
      </c>
      <c r="N154" s="19" t="str">
        <f t="shared" si="9"/>
        <v/>
      </c>
      <c r="O154" s="30"/>
    </row>
    <row r="155" spans="1:15" ht="12.75" customHeight="1" x14ac:dyDescent="0.3">
      <c r="A155" s="35"/>
      <c r="B155" s="50" t="str">
        <f t="shared" si="26"/>
        <v/>
      </c>
      <c r="C155" s="52" t="str">
        <f t="shared" si="5"/>
        <v/>
      </c>
      <c r="D155" s="59" t="str">
        <f t="shared" si="25"/>
        <v/>
      </c>
      <c r="E155" s="46" t="str">
        <f t="shared" si="1"/>
        <v/>
      </c>
      <c r="F155" s="52" t="str">
        <f t="shared" si="2"/>
        <v/>
      </c>
      <c r="G155" s="53" t="str">
        <f t="shared" si="3"/>
        <v/>
      </c>
      <c r="H155" s="30"/>
      <c r="I155" s="17" t="str">
        <f t="shared" si="10"/>
        <v/>
      </c>
      <c r="J155" s="15" t="str">
        <f t="shared" si="11"/>
        <v/>
      </c>
      <c r="K155" s="15" t="str">
        <f t="shared" si="18"/>
        <v/>
      </c>
      <c r="L155" s="40" t="str">
        <f t="shared" si="7"/>
        <v/>
      </c>
      <c r="M155" s="15" t="str">
        <f t="shared" si="8"/>
        <v/>
      </c>
      <c r="N155" s="19" t="str">
        <f t="shared" si="9"/>
        <v/>
      </c>
      <c r="O155" s="30"/>
    </row>
    <row r="156" spans="1:15" ht="12.75" customHeight="1" x14ac:dyDescent="0.3">
      <c r="A156" s="35"/>
      <c r="B156" s="50" t="str">
        <f t="shared" si="26"/>
        <v/>
      </c>
      <c r="C156" s="52" t="str">
        <f t="shared" si="5"/>
        <v/>
      </c>
      <c r="D156" s="59" t="str">
        <f t="shared" si="25"/>
        <v/>
      </c>
      <c r="E156" s="46" t="str">
        <f t="shared" si="1"/>
        <v/>
      </c>
      <c r="F156" s="52" t="str">
        <f t="shared" si="2"/>
        <v/>
      </c>
      <c r="G156" s="53" t="str">
        <f t="shared" si="3"/>
        <v/>
      </c>
      <c r="H156" s="30"/>
      <c r="I156" s="17" t="str">
        <f t="shared" si="10"/>
        <v/>
      </c>
      <c r="J156" s="15" t="str">
        <f t="shared" si="11"/>
        <v/>
      </c>
      <c r="K156" s="15" t="str">
        <f t="shared" si="18"/>
        <v/>
      </c>
      <c r="L156" s="40" t="str">
        <f t="shared" si="7"/>
        <v/>
      </c>
      <c r="M156" s="15" t="str">
        <f t="shared" si="8"/>
        <v/>
      </c>
      <c r="N156" s="19" t="str">
        <f t="shared" si="9"/>
        <v/>
      </c>
      <c r="O156" s="30"/>
    </row>
    <row r="157" spans="1:15" ht="12.75" customHeight="1" x14ac:dyDescent="0.3">
      <c r="A157" s="35"/>
      <c r="B157" s="50" t="str">
        <f t="shared" si="26"/>
        <v/>
      </c>
      <c r="C157" s="52" t="str">
        <f t="shared" si="5"/>
        <v/>
      </c>
      <c r="D157" s="59" t="str">
        <f t="shared" si="25"/>
        <v/>
      </c>
      <c r="E157" s="46" t="str">
        <f t="shared" si="1"/>
        <v/>
      </c>
      <c r="F157" s="52" t="str">
        <f t="shared" si="2"/>
        <v/>
      </c>
      <c r="G157" s="53" t="str">
        <f t="shared" si="3"/>
        <v/>
      </c>
      <c r="H157" s="30"/>
      <c r="I157" s="17" t="str">
        <f t="shared" si="10"/>
        <v/>
      </c>
      <c r="J157" s="15" t="str">
        <f t="shared" si="11"/>
        <v/>
      </c>
      <c r="K157" s="15" t="str">
        <f t="shared" si="18"/>
        <v/>
      </c>
      <c r="L157" s="40" t="str">
        <f t="shared" si="7"/>
        <v/>
      </c>
      <c r="M157" s="15" t="str">
        <f t="shared" si="8"/>
        <v/>
      </c>
      <c r="N157" s="19" t="str">
        <f t="shared" si="9"/>
        <v/>
      </c>
      <c r="O157" s="30"/>
    </row>
    <row r="158" spans="1:15" ht="12.75" customHeight="1" x14ac:dyDescent="0.3">
      <c r="A158" s="35"/>
      <c r="B158" s="50" t="str">
        <f t="shared" si="26"/>
        <v/>
      </c>
      <c r="C158" s="52" t="str">
        <f t="shared" si="5"/>
        <v/>
      </c>
      <c r="D158" s="59" t="str">
        <f t="shared" si="25"/>
        <v/>
      </c>
      <c r="E158" s="46" t="str">
        <f t="shared" si="1"/>
        <v/>
      </c>
      <c r="F158" s="52" t="str">
        <f t="shared" si="2"/>
        <v/>
      </c>
      <c r="G158" s="53" t="str">
        <f t="shared" si="3"/>
        <v/>
      </c>
      <c r="H158" s="30"/>
      <c r="I158" s="17" t="str">
        <f t="shared" si="10"/>
        <v/>
      </c>
      <c r="J158" s="15" t="str">
        <f t="shared" si="11"/>
        <v/>
      </c>
      <c r="K158" s="15" t="str">
        <f t="shared" si="18"/>
        <v/>
      </c>
      <c r="L158" s="40" t="str">
        <f t="shared" si="7"/>
        <v/>
      </c>
      <c r="M158" s="15" t="str">
        <f t="shared" si="8"/>
        <v/>
      </c>
      <c r="N158" s="19" t="str">
        <f t="shared" si="9"/>
        <v/>
      </c>
      <c r="O158" s="30"/>
    </row>
    <row r="159" spans="1:15" ht="12.75" customHeight="1" x14ac:dyDescent="0.3">
      <c r="A159" s="35"/>
      <c r="B159" s="50" t="str">
        <f t="shared" si="26"/>
        <v/>
      </c>
      <c r="C159" s="52" t="str">
        <f t="shared" si="5"/>
        <v/>
      </c>
      <c r="D159" s="59" t="str">
        <f t="shared" si="25"/>
        <v/>
      </c>
      <c r="E159" s="46" t="str">
        <f t="shared" si="1"/>
        <v/>
      </c>
      <c r="F159" s="52" t="str">
        <f t="shared" si="2"/>
        <v/>
      </c>
      <c r="G159" s="53" t="str">
        <f t="shared" si="3"/>
        <v/>
      </c>
      <c r="H159" s="30"/>
      <c r="I159" s="17" t="str">
        <f t="shared" si="10"/>
        <v/>
      </c>
      <c r="J159" s="15" t="str">
        <f t="shared" si="11"/>
        <v/>
      </c>
      <c r="K159" s="15" t="str">
        <f t="shared" si="18"/>
        <v/>
      </c>
      <c r="L159" s="40" t="str">
        <f t="shared" si="7"/>
        <v/>
      </c>
      <c r="M159" s="15" t="str">
        <f t="shared" si="8"/>
        <v/>
      </c>
      <c r="N159" s="19" t="str">
        <f t="shared" si="9"/>
        <v/>
      </c>
      <c r="O159" s="30"/>
    </row>
    <row r="160" spans="1:15" ht="12.75" customHeight="1" x14ac:dyDescent="0.3">
      <c r="A160" s="35"/>
      <c r="B160" s="50" t="str">
        <f t="shared" si="26"/>
        <v/>
      </c>
      <c r="C160" s="52" t="str">
        <f t="shared" si="5"/>
        <v/>
      </c>
      <c r="D160" s="59" t="str">
        <f t="shared" si="25"/>
        <v/>
      </c>
      <c r="E160" s="46" t="str">
        <f t="shared" si="1"/>
        <v/>
      </c>
      <c r="F160" s="52" t="str">
        <f t="shared" si="2"/>
        <v/>
      </c>
      <c r="G160" s="53" t="str">
        <f t="shared" si="3"/>
        <v/>
      </c>
      <c r="H160" s="30"/>
      <c r="I160" s="17" t="str">
        <f t="shared" si="10"/>
        <v/>
      </c>
      <c r="J160" s="15" t="str">
        <f t="shared" si="11"/>
        <v/>
      </c>
      <c r="K160" s="15" t="str">
        <f t="shared" si="18"/>
        <v/>
      </c>
      <c r="L160" s="40" t="str">
        <f t="shared" si="7"/>
        <v/>
      </c>
      <c r="M160" s="15" t="str">
        <f t="shared" si="8"/>
        <v/>
      </c>
      <c r="N160" s="19" t="str">
        <f t="shared" si="9"/>
        <v/>
      </c>
      <c r="O160" s="30"/>
    </row>
    <row r="161" spans="1:15" ht="12.75" customHeight="1" x14ac:dyDescent="0.3">
      <c r="A161" s="35"/>
      <c r="B161" s="54" t="str">
        <f t="shared" si="26"/>
        <v/>
      </c>
      <c r="C161" s="55" t="str">
        <f t="shared" si="5"/>
        <v/>
      </c>
      <c r="D161" s="59" t="str">
        <f t="shared" si="25"/>
        <v/>
      </c>
      <c r="E161" s="56" t="str">
        <f t="shared" si="1"/>
        <v/>
      </c>
      <c r="F161" s="55" t="str">
        <f t="shared" si="2"/>
        <v/>
      </c>
      <c r="G161" s="57" t="str">
        <f t="shared" si="3"/>
        <v/>
      </c>
      <c r="H161" s="30"/>
      <c r="I161" s="17" t="str">
        <f t="shared" si="10"/>
        <v/>
      </c>
      <c r="J161" s="15" t="str">
        <f t="shared" si="11"/>
        <v/>
      </c>
      <c r="K161" s="15" t="str">
        <f t="shared" si="18"/>
        <v/>
      </c>
      <c r="L161" s="40" t="str">
        <f t="shared" si="7"/>
        <v/>
      </c>
      <c r="M161" s="15" t="str">
        <f t="shared" si="8"/>
        <v/>
      </c>
      <c r="N161" s="19" t="str">
        <f t="shared" si="9"/>
        <v/>
      </c>
      <c r="O161" s="30"/>
    </row>
    <row r="162" spans="1:15" ht="12.75" customHeight="1" x14ac:dyDescent="0.3">
      <c r="A162" s="35"/>
      <c r="B162" s="50" t="str">
        <f t="shared" si="26"/>
        <v/>
      </c>
      <c r="C162" s="52" t="str">
        <f t="shared" si="5"/>
        <v/>
      </c>
      <c r="D162" s="59" t="str">
        <f t="shared" si="25"/>
        <v/>
      </c>
      <c r="E162" s="46" t="str">
        <f t="shared" si="1"/>
        <v/>
      </c>
      <c r="F162" s="52" t="str">
        <f t="shared" si="2"/>
        <v/>
      </c>
      <c r="G162" s="53" t="str">
        <f t="shared" si="3"/>
        <v/>
      </c>
      <c r="H162" s="30"/>
      <c r="I162" s="17" t="str">
        <f t="shared" si="10"/>
        <v/>
      </c>
      <c r="J162" s="15" t="str">
        <f t="shared" si="11"/>
        <v/>
      </c>
      <c r="K162" s="15" t="str">
        <f t="shared" si="18"/>
        <v/>
      </c>
      <c r="L162" s="40" t="str">
        <f t="shared" si="7"/>
        <v/>
      </c>
      <c r="M162" s="15" t="str">
        <f t="shared" si="8"/>
        <v/>
      </c>
      <c r="N162" s="19" t="str">
        <f t="shared" si="9"/>
        <v/>
      </c>
      <c r="O162" s="30"/>
    </row>
    <row r="163" spans="1:15" ht="12.75" customHeight="1" x14ac:dyDescent="0.3">
      <c r="A163" s="35"/>
      <c r="B163" s="50" t="str">
        <f t="shared" si="26"/>
        <v/>
      </c>
      <c r="C163" s="52" t="str">
        <f t="shared" si="5"/>
        <v/>
      </c>
      <c r="D163" s="59" t="str">
        <f t="shared" si="25"/>
        <v/>
      </c>
      <c r="E163" s="46" t="str">
        <f t="shared" si="1"/>
        <v/>
      </c>
      <c r="F163" s="52" t="str">
        <f t="shared" si="2"/>
        <v/>
      </c>
      <c r="G163" s="53" t="str">
        <f t="shared" si="3"/>
        <v/>
      </c>
      <c r="H163" s="30"/>
      <c r="I163" s="17" t="str">
        <f t="shared" si="10"/>
        <v/>
      </c>
      <c r="J163" s="15" t="str">
        <f t="shared" si="11"/>
        <v/>
      </c>
      <c r="K163" s="15" t="str">
        <f t="shared" si="18"/>
        <v/>
      </c>
      <c r="L163" s="40" t="str">
        <f t="shared" si="7"/>
        <v/>
      </c>
      <c r="M163" s="15" t="str">
        <f t="shared" si="8"/>
        <v/>
      </c>
      <c r="N163" s="19" t="str">
        <f t="shared" si="9"/>
        <v/>
      </c>
      <c r="O163" s="30"/>
    </row>
    <row r="164" spans="1:15" ht="12.75" customHeight="1" x14ac:dyDescent="0.3">
      <c r="A164" s="35"/>
      <c r="B164" s="50" t="str">
        <f t="shared" si="26"/>
        <v/>
      </c>
      <c r="C164" s="52" t="str">
        <f t="shared" si="5"/>
        <v/>
      </c>
      <c r="D164" s="59" t="str">
        <f t="shared" si="25"/>
        <v/>
      </c>
      <c r="E164" s="46" t="str">
        <f t="shared" si="1"/>
        <v/>
      </c>
      <c r="F164" s="52" t="str">
        <f t="shared" si="2"/>
        <v/>
      </c>
      <c r="G164" s="53" t="str">
        <f t="shared" si="3"/>
        <v/>
      </c>
      <c r="H164" s="30"/>
      <c r="I164" s="17" t="str">
        <f t="shared" si="10"/>
        <v/>
      </c>
      <c r="J164" s="15" t="str">
        <f t="shared" si="11"/>
        <v/>
      </c>
      <c r="K164" s="15" t="str">
        <f t="shared" si="18"/>
        <v/>
      </c>
      <c r="L164" s="40" t="str">
        <f t="shared" si="7"/>
        <v/>
      </c>
      <c r="M164" s="15" t="str">
        <f t="shared" si="8"/>
        <v/>
      </c>
      <c r="N164" s="19" t="str">
        <f t="shared" si="9"/>
        <v/>
      </c>
      <c r="O164" s="30"/>
    </row>
    <row r="165" spans="1:15" ht="12.75" customHeight="1" x14ac:dyDescent="0.3">
      <c r="A165" s="35"/>
      <c r="B165" s="50" t="str">
        <f t="shared" si="26"/>
        <v/>
      </c>
      <c r="C165" s="52" t="str">
        <f t="shared" si="5"/>
        <v/>
      </c>
      <c r="D165" s="59" t="str">
        <f t="shared" si="25"/>
        <v/>
      </c>
      <c r="E165" s="46" t="str">
        <f t="shared" si="1"/>
        <v/>
      </c>
      <c r="F165" s="52" t="str">
        <f t="shared" si="2"/>
        <v/>
      </c>
      <c r="G165" s="53" t="str">
        <f t="shared" si="3"/>
        <v/>
      </c>
      <c r="H165" s="30"/>
      <c r="I165" s="17" t="str">
        <f t="shared" si="10"/>
        <v/>
      </c>
      <c r="J165" s="15" t="str">
        <f t="shared" si="11"/>
        <v/>
      </c>
      <c r="K165" s="15" t="str">
        <f t="shared" si="18"/>
        <v/>
      </c>
      <c r="L165" s="40" t="str">
        <f t="shared" si="7"/>
        <v/>
      </c>
      <c r="M165" s="15" t="str">
        <f t="shared" si="8"/>
        <v/>
      </c>
      <c r="N165" s="19" t="str">
        <f t="shared" si="9"/>
        <v/>
      </c>
      <c r="O165" s="30"/>
    </row>
    <row r="166" spans="1:15" ht="12.75" customHeight="1" x14ac:dyDescent="0.3">
      <c r="A166" s="35"/>
      <c r="B166" s="50" t="str">
        <f t="shared" si="26"/>
        <v/>
      </c>
      <c r="C166" s="52" t="str">
        <f t="shared" si="5"/>
        <v/>
      </c>
      <c r="D166" s="59" t="str">
        <f t="shared" si="25"/>
        <v/>
      </c>
      <c r="E166" s="46" t="str">
        <f t="shared" si="1"/>
        <v/>
      </c>
      <c r="F166" s="52" t="str">
        <f t="shared" si="2"/>
        <v/>
      </c>
      <c r="G166" s="53" t="str">
        <f t="shared" si="3"/>
        <v/>
      </c>
      <c r="H166" s="30"/>
      <c r="I166" s="17" t="str">
        <f t="shared" si="10"/>
        <v/>
      </c>
      <c r="J166" s="15" t="str">
        <f t="shared" si="11"/>
        <v/>
      </c>
      <c r="K166" s="15" t="str">
        <f t="shared" si="18"/>
        <v/>
      </c>
      <c r="L166" s="40" t="str">
        <f t="shared" si="7"/>
        <v/>
      </c>
      <c r="M166" s="15" t="str">
        <f t="shared" si="8"/>
        <v/>
      </c>
      <c r="N166" s="19" t="str">
        <f t="shared" si="9"/>
        <v/>
      </c>
      <c r="O166" s="30"/>
    </row>
    <row r="167" spans="1:15" ht="12.75" customHeight="1" x14ac:dyDescent="0.3">
      <c r="A167" s="35"/>
      <c r="B167" s="50" t="str">
        <f t="shared" si="26"/>
        <v/>
      </c>
      <c r="C167" s="52" t="str">
        <f t="shared" si="5"/>
        <v/>
      </c>
      <c r="D167" s="59" t="str">
        <f t="shared" si="25"/>
        <v/>
      </c>
      <c r="E167" s="46" t="str">
        <f t="shared" si="1"/>
        <v/>
      </c>
      <c r="F167" s="52" t="str">
        <f t="shared" si="2"/>
        <v/>
      </c>
      <c r="G167" s="53" t="str">
        <f t="shared" si="3"/>
        <v/>
      </c>
      <c r="H167" s="30"/>
      <c r="I167" s="17" t="str">
        <f t="shared" si="10"/>
        <v/>
      </c>
      <c r="J167" s="15" t="str">
        <f t="shared" si="11"/>
        <v/>
      </c>
      <c r="K167" s="15" t="str">
        <f t="shared" si="18"/>
        <v/>
      </c>
      <c r="L167" s="40" t="str">
        <f t="shared" si="7"/>
        <v/>
      </c>
      <c r="M167" s="15" t="str">
        <f t="shared" si="8"/>
        <v/>
      </c>
      <c r="N167" s="19" t="str">
        <f t="shared" si="9"/>
        <v/>
      </c>
      <c r="O167" s="30"/>
    </row>
    <row r="168" spans="1:15" ht="12.75" customHeight="1" x14ac:dyDescent="0.3">
      <c r="A168" s="35"/>
      <c r="B168" s="50" t="str">
        <f t="shared" si="26"/>
        <v/>
      </c>
      <c r="C168" s="52" t="str">
        <f t="shared" si="5"/>
        <v/>
      </c>
      <c r="D168" s="59" t="str">
        <f t="shared" si="25"/>
        <v/>
      </c>
      <c r="E168" s="46" t="str">
        <f t="shared" si="1"/>
        <v/>
      </c>
      <c r="F168" s="52" t="str">
        <f t="shared" si="2"/>
        <v/>
      </c>
      <c r="G168" s="53" t="str">
        <f t="shared" si="3"/>
        <v/>
      </c>
      <c r="H168" s="30"/>
      <c r="I168" s="17" t="str">
        <f t="shared" si="10"/>
        <v/>
      </c>
      <c r="J168" s="15" t="str">
        <f t="shared" si="11"/>
        <v/>
      </c>
      <c r="K168" s="15" t="str">
        <f t="shared" si="18"/>
        <v/>
      </c>
      <c r="L168" s="40" t="str">
        <f t="shared" si="7"/>
        <v/>
      </c>
      <c r="M168" s="15" t="str">
        <f t="shared" si="8"/>
        <v/>
      </c>
      <c r="N168" s="19" t="str">
        <f t="shared" si="9"/>
        <v/>
      </c>
      <c r="O168" s="30"/>
    </row>
    <row r="169" spans="1:15" ht="12.75" customHeight="1" x14ac:dyDescent="0.3">
      <c r="A169" s="35"/>
      <c r="B169" s="50" t="str">
        <f t="shared" si="26"/>
        <v/>
      </c>
      <c r="C169" s="52" t="str">
        <f t="shared" si="5"/>
        <v/>
      </c>
      <c r="D169" s="59" t="str">
        <f t="shared" si="25"/>
        <v/>
      </c>
      <c r="E169" s="46" t="str">
        <f t="shared" si="1"/>
        <v/>
      </c>
      <c r="F169" s="52" t="str">
        <f t="shared" si="2"/>
        <v/>
      </c>
      <c r="G169" s="53" t="str">
        <f t="shared" si="3"/>
        <v/>
      </c>
      <c r="H169" s="30"/>
      <c r="I169" s="17" t="str">
        <f t="shared" si="10"/>
        <v/>
      </c>
      <c r="J169" s="15" t="str">
        <f t="shared" si="11"/>
        <v/>
      </c>
      <c r="K169" s="15" t="str">
        <f t="shared" si="18"/>
        <v/>
      </c>
      <c r="L169" s="40" t="str">
        <f t="shared" si="7"/>
        <v/>
      </c>
      <c r="M169" s="15" t="str">
        <f t="shared" si="8"/>
        <v/>
      </c>
      <c r="N169" s="19" t="str">
        <f t="shared" si="9"/>
        <v/>
      </c>
      <c r="O169" s="30"/>
    </row>
    <row r="170" spans="1:15" ht="12.75" customHeight="1" x14ac:dyDescent="0.3">
      <c r="A170" s="35"/>
      <c r="B170" s="50" t="str">
        <f t="shared" si="26"/>
        <v/>
      </c>
      <c r="C170" s="52" t="str">
        <f t="shared" si="5"/>
        <v/>
      </c>
      <c r="D170" s="59" t="str">
        <f t="shared" si="25"/>
        <v/>
      </c>
      <c r="E170" s="46" t="str">
        <f t="shared" si="1"/>
        <v/>
      </c>
      <c r="F170" s="52" t="str">
        <f t="shared" si="2"/>
        <v/>
      </c>
      <c r="G170" s="53" t="str">
        <f t="shared" si="3"/>
        <v/>
      </c>
      <c r="H170" s="30"/>
      <c r="I170" s="17" t="str">
        <f t="shared" si="10"/>
        <v/>
      </c>
      <c r="J170" s="15" t="str">
        <f t="shared" si="11"/>
        <v/>
      </c>
      <c r="K170" s="15" t="str">
        <f t="shared" si="18"/>
        <v/>
      </c>
      <c r="L170" s="40" t="str">
        <f t="shared" si="7"/>
        <v/>
      </c>
      <c r="M170" s="15" t="str">
        <f t="shared" si="8"/>
        <v/>
      </c>
      <c r="N170" s="19" t="str">
        <f t="shared" si="9"/>
        <v/>
      </c>
      <c r="O170" s="30"/>
    </row>
    <row r="171" spans="1:15" ht="12.75" customHeight="1" x14ac:dyDescent="0.3">
      <c r="A171" s="35"/>
      <c r="B171" s="50" t="str">
        <f t="shared" si="26"/>
        <v/>
      </c>
      <c r="C171" s="52" t="str">
        <f t="shared" si="5"/>
        <v/>
      </c>
      <c r="D171" s="59" t="str">
        <f t="shared" si="25"/>
        <v/>
      </c>
      <c r="E171" s="46" t="str">
        <f t="shared" si="1"/>
        <v/>
      </c>
      <c r="F171" s="52" t="str">
        <f t="shared" si="2"/>
        <v/>
      </c>
      <c r="G171" s="53" t="str">
        <f t="shared" si="3"/>
        <v/>
      </c>
      <c r="H171" s="30"/>
      <c r="I171" s="17" t="str">
        <f t="shared" si="10"/>
        <v/>
      </c>
      <c r="J171" s="15" t="str">
        <f t="shared" si="11"/>
        <v/>
      </c>
      <c r="K171" s="15" t="str">
        <f t="shared" si="18"/>
        <v/>
      </c>
      <c r="L171" s="40" t="str">
        <f t="shared" si="7"/>
        <v/>
      </c>
      <c r="M171" s="15" t="str">
        <f t="shared" si="8"/>
        <v/>
      </c>
      <c r="N171" s="19" t="str">
        <f t="shared" si="9"/>
        <v/>
      </c>
      <c r="O171" s="30"/>
    </row>
    <row r="172" spans="1:15" ht="12.75" customHeight="1" x14ac:dyDescent="0.3">
      <c r="A172" s="35"/>
      <c r="B172" s="50" t="str">
        <f t="shared" si="26"/>
        <v/>
      </c>
      <c r="C172" s="52" t="str">
        <f t="shared" si="5"/>
        <v/>
      </c>
      <c r="D172" s="59" t="str">
        <f t="shared" si="25"/>
        <v/>
      </c>
      <c r="E172" s="46" t="str">
        <f t="shared" si="1"/>
        <v/>
      </c>
      <c r="F172" s="52" t="str">
        <f t="shared" si="2"/>
        <v/>
      </c>
      <c r="G172" s="53" t="str">
        <f t="shared" si="3"/>
        <v/>
      </c>
      <c r="H172" s="30"/>
      <c r="I172" s="17" t="str">
        <f t="shared" si="10"/>
        <v/>
      </c>
      <c r="J172" s="15" t="str">
        <f t="shared" si="11"/>
        <v/>
      </c>
      <c r="K172" s="15" t="str">
        <f t="shared" si="18"/>
        <v/>
      </c>
      <c r="L172" s="40" t="str">
        <f t="shared" si="7"/>
        <v/>
      </c>
      <c r="M172" s="15" t="str">
        <f t="shared" si="8"/>
        <v/>
      </c>
      <c r="N172" s="19" t="str">
        <f t="shared" si="9"/>
        <v/>
      </c>
      <c r="O172" s="30"/>
    </row>
    <row r="173" spans="1:15" ht="12.75" customHeight="1" x14ac:dyDescent="0.3">
      <c r="A173" s="35"/>
      <c r="B173" s="50" t="str">
        <f t="shared" si="26"/>
        <v/>
      </c>
      <c r="C173" s="52" t="str">
        <f t="shared" si="5"/>
        <v/>
      </c>
      <c r="D173" s="59" t="str">
        <f t="shared" si="25"/>
        <v/>
      </c>
      <c r="E173" s="46" t="str">
        <f t="shared" si="1"/>
        <v/>
      </c>
      <c r="F173" s="52" t="str">
        <f t="shared" si="2"/>
        <v/>
      </c>
      <c r="G173" s="53" t="str">
        <f t="shared" si="3"/>
        <v/>
      </c>
      <c r="H173" s="30"/>
      <c r="I173" s="17" t="str">
        <f t="shared" si="10"/>
        <v/>
      </c>
      <c r="J173" s="15" t="str">
        <f t="shared" si="11"/>
        <v/>
      </c>
      <c r="K173" s="15" t="str">
        <f t="shared" si="18"/>
        <v/>
      </c>
      <c r="L173" s="40" t="str">
        <f t="shared" si="7"/>
        <v/>
      </c>
      <c r="M173" s="15" t="str">
        <f t="shared" si="8"/>
        <v/>
      </c>
      <c r="N173" s="19" t="str">
        <f t="shared" si="9"/>
        <v/>
      </c>
      <c r="O173" s="30"/>
    </row>
    <row r="174" spans="1:15" ht="12.75" customHeight="1" x14ac:dyDescent="0.3">
      <c r="A174" s="35"/>
      <c r="B174" s="50" t="str">
        <f t="shared" si="26"/>
        <v/>
      </c>
      <c r="C174" s="52" t="str">
        <f t="shared" si="5"/>
        <v/>
      </c>
      <c r="D174" s="59" t="str">
        <f t="shared" si="25"/>
        <v/>
      </c>
      <c r="E174" s="46" t="str">
        <f t="shared" si="1"/>
        <v/>
      </c>
      <c r="F174" s="52" t="str">
        <f t="shared" si="2"/>
        <v/>
      </c>
      <c r="G174" s="53" t="str">
        <f t="shared" si="3"/>
        <v/>
      </c>
      <c r="H174" s="30"/>
      <c r="I174" s="17" t="str">
        <f t="shared" si="10"/>
        <v/>
      </c>
      <c r="J174" s="15" t="str">
        <f t="shared" si="11"/>
        <v/>
      </c>
      <c r="K174" s="15" t="str">
        <f t="shared" si="18"/>
        <v/>
      </c>
      <c r="L174" s="40" t="str">
        <f t="shared" si="7"/>
        <v/>
      </c>
      <c r="M174" s="15" t="str">
        <f t="shared" si="8"/>
        <v/>
      </c>
      <c r="N174" s="19" t="str">
        <f t="shared" si="9"/>
        <v/>
      </c>
      <c r="O174" s="30"/>
    </row>
    <row r="175" spans="1:15" ht="12.75" customHeight="1" x14ac:dyDescent="0.3">
      <c r="A175" s="35"/>
      <c r="B175" s="50" t="str">
        <f t="shared" si="26"/>
        <v/>
      </c>
      <c r="C175" s="52" t="str">
        <f t="shared" si="5"/>
        <v/>
      </c>
      <c r="D175" s="59" t="str">
        <f t="shared" si="25"/>
        <v/>
      </c>
      <c r="E175" s="46" t="str">
        <f t="shared" si="1"/>
        <v/>
      </c>
      <c r="F175" s="52" t="str">
        <f t="shared" si="2"/>
        <v/>
      </c>
      <c r="G175" s="53" t="str">
        <f t="shared" si="3"/>
        <v/>
      </c>
      <c r="H175" s="30"/>
      <c r="I175" s="17" t="str">
        <f t="shared" si="10"/>
        <v/>
      </c>
      <c r="J175" s="15" t="str">
        <f t="shared" si="11"/>
        <v/>
      </c>
      <c r="K175" s="15" t="str">
        <f t="shared" si="18"/>
        <v/>
      </c>
      <c r="L175" s="40" t="str">
        <f t="shared" si="7"/>
        <v/>
      </c>
      <c r="M175" s="15" t="str">
        <f t="shared" si="8"/>
        <v/>
      </c>
      <c r="N175" s="19" t="str">
        <f t="shared" si="9"/>
        <v/>
      </c>
      <c r="O175" s="30"/>
    </row>
    <row r="176" spans="1:15" ht="12.75" customHeight="1" x14ac:dyDescent="0.3">
      <c r="A176" s="35"/>
      <c r="B176" s="50" t="str">
        <f t="shared" si="26"/>
        <v/>
      </c>
      <c r="C176" s="52" t="str">
        <f t="shared" si="5"/>
        <v/>
      </c>
      <c r="D176" s="59" t="str">
        <f t="shared" si="25"/>
        <v/>
      </c>
      <c r="E176" s="46" t="str">
        <f t="shared" si="1"/>
        <v/>
      </c>
      <c r="F176" s="52" t="str">
        <f t="shared" si="2"/>
        <v/>
      </c>
      <c r="G176" s="53" t="str">
        <f t="shared" si="3"/>
        <v/>
      </c>
      <c r="H176" s="30"/>
      <c r="I176" s="17" t="str">
        <f t="shared" si="10"/>
        <v/>
      </c>
      <c r="J176" s="15" t="str">
        <f t="shared" si="11"/>
        <v/>
      </c>
      <c r="K176" s="15" t="str">
        <f t="shared" si="18"/>
        <v/>
      </c>
      <c r="L176" s="40" t="str">
        <f t="shared" si="7"/>
        <v/>
      </c>
      <c r="M176" s="15" t="str">
        <f t="shared" si="8"/>
        <v/>
      </c>
      <c r="N176" s="19" t="str">
        <f t="shared" si="9"/>
        <v/>
      </c>
      <c r="O176" s="30"/>
    </row>
    <row r="177" spans="1:15" ht="12.75" customHeight="1" x14ac:dyDescent="0.3">
      <c r="A177" s="35"/>
      <c r="B177" s="50" t="str">
        <f t="shared" si="26"/>
        <v/>
      </c>
      <c r="C177" s="52" t="str">
        <f t="shared" si="5"/>
        <v/>
      </c>
      <c r="D177" s="59" t="str">
        <f t="shared" si="25"/>
        <v/>
      </c>
      <c r="E177" s="46" t="str">
        <f t="shared" si="1"/>
        <v/>
      </c>
      <c r="F177" s="52" t="str">
        <f t="shared" si="2"/>
        <v/>
      </c>
      <c r="G177" s="53" t="str">
        <f t="shared" si="3"/>
        <v/>
      </c>
      <c r="H177" s="30"/>
      <c r="I177" s="17" t="str">
        <f t="shared" si="10"/>
        <v/>
      </c>
      <c r="J177" s="15" t="str">
        <f t="shared" si="11"/>
        <v/>
      </c>
      <c r="K177" s="15" t="str">
        <f t="shared" si="18"/>
        <v/>
      </c>
      <c r="L177" s="40" t="str">
        <f t="shared" si="7"/>
        <v/>
      </c>
      <c r="M177" s="15" t="str">
        <f t="shared" si="8"/>
        <v/>
      </c>
      <c r="N177" s="19" t="str">
        <f t="shared" si="9"/>
        <v/>
      </c>
      <c r="O177" s="30"/>
    </row>
    <row r="178" spans="1:15" ht="12.75" customHeight="1" x14ac:dyDescent="0.3">
      <c r="A178" s="35"/>
      <c r="B178" s="50" t="str">
        <f t="shared" si="26"/>
        <v/>
      </c>
      <c r="C178" s="52" t="str">
        <f t="shared" si="5"/>
        <v/>
      </c>
      <c r="D178" s="59" t="str">
        <f t="shared" si="25"/>
        <v/>
      </c>
      <c r="E178" s="46" t="str">
        <f t="shared" si="1"/>
        <v/>
      </c>
      <c r="F178" s="52" t="str">
        <f t="shared" si="2"/>
        <v/>
      </c>
      <c r="G178" s="53" t="str">
        <f t="shared" si="3"/>
        <v/>
      </c>
      <c r="H178" s="30"/>
      <c r="I178" s="17" t="str">
        <f t="shared" si="10"/>
        <v/>
      </c>
      <c r="J178" s="15" t="str">
        <f t="shared" si="11"/>
        <v/>
      </c>
      <c r="K178" s="15" t="str">
        <f t="shared" si="18"/>
        <v/>
      </c>
      <c r="L178" s="40" t="str">
        <f t="shared" si="7"/>
        <v/>
      </c>
      <c r="M178" s="15" t="str">
        <f t="shared" si="8"/>
        <v/>
      </c>
      <c r="N178" s="19" t="str">
        <f t="shared" si="9"/>
        <v/>
      </c>
      <c r="O178" s="30"/>
    </row>
    <row r="179" spans="1:15" ht="12.75" customHeight="1" x14ac:dyDescent="0.3">
      <c r="A179" s="35"/>
      <c r="B179" s="50" t="str">
        <f t="shared" si="26"/>
        <v/>
      </c>
      <c r="C179" s="52" t="str">
        <f t="shared" si="5"/>
        <v/>
      </c>
      <c r="D179" s="59" t="str">
        <f t="shared" si="25"/>
        <v/>
      </c>
      <c r="E179" s="46" t="str">
        <f t="shared" si="1"/>
        <v/>
      </c>
      <c r="F179" s="52" t="str">
        <f t="shared" si="2"/>
        <v/>
      </c>
      <c r="G179" s="53" t="str">
        <f t="shared" si="3"/>
        <v/>
      </c>
      <c r="H179" s="30"/>
      <c r="I179" s="17" t="str">
        <f t="shared" si="10"/>
        <v/>
      </c>
      <c r="J179" s="15" t="str">
        <f t="shared" si="11"/>
        <v/>
      </c>
      <c r="K179" s="15" t="str">
        <f t="shared" si="18"/>
        <v/>
      </c>
      <c r="L179" s="40" t="str">
        <f t="shared" si="7"/>
        <v/>
      </c>
      <c r="M179" s="15" t="str">
        <f t="shared" si="8"/>
        <v/>
      </c>
      <c r="N179" s="19" t="str">
        <f t="shared" si="9"/>
        <v/>
      </c>
      <c r="O179" s="30"/>
    </row>
    <row r="180" spans="1:15" ht="12.75" customHeight="1" x14ac:dyDescent="0.3">
      <c r="A180" s="35"/>
      <c r="B180" s="50" t="str">
        <f t="shared" si="26"/>
        <v/>
      </c>
      <c r="C180" s="52" t="str">
        <f t="shared" si="5"/>
        <v/>
      </c>
      <c r="D180" s="59" t="str">
        <f t="shared" si="25"/>
        <v/>
      </c>
      <c r="E180" s="46" t="str">
        <f t="shared" si="1"/>
        <v/>
      </c>
      <c r="F180" s="52" t="str">
        <f t="shared" si="2"/>
        <v/>
      </c>
      <c r="G180" s="53" t="str">
        <f t="shared" si="3"/>
        <v/>
      </c>
      <c r="H180" s="30"/>
      <c r="I180" s="17" t="str">
        <f t="shared" si="10"/>
        <v/>
      </c>
      <c r="J180" s="15" t="str">
        <f t="shared" si="11"/>
        <v/>
      </c>
      <c r="K180" s="15" t="str">
        <f t="shared" si="18"/>
        <v/>
      </c>
      <c r="L180" s="40" t="str">
        <f t="shared" si="7"/>
        <v/>
      </c>
      <c r="M180" s="15" t="str">
        <f t="shared" si="8"/>
        <v/>
      </c>
      <c r="N180" s="19" t="str">
        <f t="shared" si="9"/>
        <v/>
      </c>
      <c r="O180" s="30"/>
    </row>
    <row r="181" spans="1:15" ht="12.75" customHeight="1" x14ac:dyDescent="0.3">
      <c r="A181" s="35"/>
      <c r="B181" s="50" t="str">
        <f t="shared" si="26"/>
        <v/>
      </c>
      <c r="C181" s="52" t="str">
        <f t="shared" si="5"/>
        <v/>
      </c>
      <c r="D181" s="59" t="str">
        <f t="shared" si="25"/>
        <v/>
      </c>
      <c r="E181" s="46" t="str">
        <f t="shared" si="1"/>
        <v/>
      </c>
      <c r="F181" s="52" t="str">
        <f t="shared" si="2"/>
        <v/>
      </c>
      <c r="G181" s="53" t="str">
        <f t="shared" si="3"/>
        <v/>
      </c>
      <c r="H181" s="30"/>
      <c r="I181" s="17" t="str">
        <f t="shared" si="10"/>
        <v/>
      </c>
      <c r="J181" s="15" t="str">
        <f t="shared" si="11"/>
        <v/>
      </c>
      <c r="K181" s="15" t="str">
        <f t="shared" si="18"/>
        <v/>
      </c>
      <c r="L181" s="40" t="str">
        <f t="shared" si="7"/>
        <v/>
      </c>
      <c r="M181" s="15" t="str">
        <f t="shared" si="8"/>
        <v/>
      </c>
      <c r="N181" s="19" t="str">
        <f t="shared" si="9"/>
        <v/>
      </c>
      <c r="O181" s="30"/>
    </row>
    <row r="182" spans="1:15" ht="12.75" customHeight="1" x14ac:dyDescent="0.3">
      <c r="A182" s="35"/>
      <c r="B182" s="50" t="str">
        <f t="shared" si="26"/>
        <v/>
      </c>
      <c r="C182" s="52" t="str">
        <f t="shared" si="5"/>
        <v/>
      </c>
      <c r="D182" s="59" t="str">
        <f t="shared" si="25"/>
        <v/>
      </c>
      <c r="E182" s="46" t="str">
        <f t="shared" si="1"/>
        <v/>
      </c>
      <c r="F182" s="52" t="str">
        <f t="shared" si="2"/>
        <v/>
      </c>
      <c r="G182" s="53" t="str">
        <f t="shared" si="3"/>
        <v/>
      </c>
      <c r="H182" s="30"/>
      <c r="I182" s="17" t="str">
        <f t="shared" si="10"/>
        <v/>
      </c>
      <c r="J182" s="15" t="str">
        <f t="shared" si="11"/>
        <v/>
      </c>
      <c r="K182" s="15" t="str">
        <f t="shared" si="18"/>
        <v/>
      </c>
      <c r="L182" s="40" t="str">
        <f t="shared" si="7"/>
        <v/>
      </c>
      <c r="M182" s="15" t="str">
        <f t="shared" si="8"/>
        <v/>
      </c>
      <c r="N182" s="19" t="str">
        <f t="shared" si="9"/>
        <v/>
      </c>
      <c r="O182" s="30"/>
    </row>
    <row r="183" spans="1:15" ht="12.75" customHeight="1" x14ac:dyDescent="0.3">
      <c r="A183" s="35"/>
      <c r="B183" s="50" t="str">
        <f t="shared" si="26"/>
        <v/>
      </c>
      <c r="C183" s="52" t="str">
        <f t="shared" si="5"/>
        <v/>
      </c>
      <c r="D183" s="59" t="str">
        <f t="shared" si="25"/>
        <v/>
      </c>
      <c r="E183" s="46" t="str">
        <f t="shared" si="1"/>
        <v/>
      </c>
      <c r="F183" s="52" t="str">
        <f t="shared" si="2"/>
        <v/>
      </c>
      <c r="G183" s="53" t="str">
        <f t="shared" si="3"/>
        <v/>
      </c>
      <c r="H183" s="30"/>
      <c r="I183" s="17" t="str">
        <f t="shared" si="10"/>
        <v/>
      </c>
      <c r="J183" s="15" t="str">
        <f t="shared" si="11"/>
        <v/>
      </c>
      <c r="K183" s="15" t="str">
        <f t="shared" si="18"/>
        <v/>
      </c>
      <c r="L183" s="40" t="str">
        <f t="shared" si="7"/>
        <v/>
      </c>
      <c r="M183" s="15" t="str">
        <f t="shared" si="8"/>
        <v/>
      </c>
      <c r="N183" s="19" t="str">
        <f t="shared" si="9"/>
        <v/>
      </c>
      <c r="O183" s="30"/>
    </row>
    <row r="184" spans="1:15" ht="12.75" customHeight="1" x14ac:dyDescent="0.3">
      <c r="A184" s="35"/>
      <c r="B184" s="50" t="str">
        <f t="shared" si="26"/>
        <v/>
      </c>
      <c r="C184" s="52" t="str">
        <f t="shared" si="5"/>
        <v/>
      </c>
      <c r="D184" s="59" t="str">
        <f t="shared" si="25"/>
        <v/>
      </c>
      <c r="E184" s="46" t="str">
        <f t="shared" si="1"/>
        <v/>
      </c>
      <c r="F184" s="52" t="str">
        <f t="shared" si="2"/>
        <v/>
      </c>
      <c r="G184" s="53" t="str">
        <f t="shared" si="3"/>
        <v/>
      </c>
      <c r="H184" s="30"/>
      <c r="I184" s="17" t="str">
        <f t="shared" si="10"/>
        <v/>
      </c>
      <c r="J184" s="15" t="str">
        <f t="shared" si="11"/>
        <v/>
      </c>
      <c r="K184" s="15" t="str">
        <f t="shared" si="18"/>
        <v/>
      </c>
      <c r="L184" s="40" t="str">
        <f t="shared" si="7"/>
        <v/>
      </c>
      <c r="M184" s="15" t="str">
        <f t="shared" si="8"/>
        <v/>
      </c>
      <c r="N184" s="19" t="str">
        <f t="shared" si="9"/>
        <v/>
      </c>
      <c r="O184" s="30"/>
    </row>
    <row r="185" spans="1:15" ht="12.75" customHeight="1" x14ac:dyDescent="0.3">
      <c r="A185" s="35"/>
      <c r="B185" s="50" t="str">
        <f t="shared" si="26"/>
        <v/>
      </c>
      <c r="C185" s="52" t="str">
        <f t="shared" si="5"/>
        <v/>
      </c>
      <c r="D185" s="59" t="str">
        <f t="shared" si="25"/>
        <v/>
      </c>
      <c r="E185" s="46" t="str">
        <f t="shared" si="1"/>
        <v/>
      </c>
      <c r="F185" s="52" t="str">
        <f t="shared" si="2"/>
        <v/>
      </c>
      <c r="G185" s="53" t="str">
        <f t="shared" si="3"/>
        <v/>
      </c>
      <c r="H185" s="30"/>
      <c r="I185" s="17" t="str">
        <f t="shared" si="10"/>
        <v/>
      </c>
      <c r="J185" s="15" t="str">
        <f t="shared" si="11"/>
        <v/>
      </c>
      <c r="K185" s="15" t="str">
        <f t="shared" si="18"/>
        <v/>
      </c>
      <c r="L185" s="40" t="str">
        <f t="shared" si="7"/>
        <v/>
      </c>
      <c r="M185" s="15" t="str">
        <f t="shared" si="8"/>
        <v/>
      </c>
      <c r="N185" s="19" t="str">
        <f t="shared" si="9"/>
        <v/>
      </c>
      <c r="O185" s="30"/>
    </row>
    <row r="186" spans="1:15" ht="12.75" customHeight="1" x14ac:dyDescent="0.3">
      <c r="A186" s="35"/>
      <c r="B186" s="50" t="str">
        <f t="shared" si="26"/>
        <v/>
      </c>
      <c r="C186" s="52" t="str">
        <f t="shared" si="5"/>
        <v/>
      </c>
      <c r="D186" s="59" t="str">
        <f t="shared" si="25"/>
        <v/>
      </c>
      <c r="E186" s="46" t="str">
        <f t="shared" si="1"/>
        <v/>
      </c>
      <c r="F186" s="52" t="str">
        <f t="shared" si="2"/>
        <v/>
      </c>
      <c r="G186" s="53" t="str">
        <f t="shared" si="3"/>
        <v/>
      </c>
      <c r="H186" s="30"/>
      <c r="I186" s="17" t="str">
        <f t="shared" si="10"/>
        <v/>
      </c>
      <c r="J186" s="15" t="str">
        <f t="shared" si="11"/>
        <v/>
      </c>
      <c r="K186" s="15" t="str">
        <f t="shared" si="18"/>
        <v/>
      </c>
      <c r="L186" s="40" t="str">
        <f t="shared" si="7"/>
        <v/>
      </c>
      <c r="M186" s="15" t="str">
        <f t="shared" si="8"/>
        <v/>
      </c>
      <c r="N186" s="19" t="str">
        <f t="shared" si="9"/>
        <v/>
      </c>
      <c r="O186" s="30"/>
    </row>
    <row r="187" spans="1:15" ht="12.75" customHeight="1" x14ac:dyDescent="0.3">
      <c r="A187" s="35"/>
      <c r="B187" s="50" t="str">
        <f t="shared" si="26"/>
        <v/>
      </c>
      <c r="C187" s="52" t="str">
        <f t="shared" si="5"/>
        <v/>
      </c>
      <c r="D187" s="59" t="str">
        <f t="shared" si="25"/>
        <v/>
      </c>
      <c r="E187" s="46" t="str">
        <f t="shared" si="1"/>
        <v/>
      </c>
      <c r="F187" s="52" t="str">
        <f t="shared" si="2"/>
        <v/>
      </c>
      <c r="G187" s="53" t="str">
        <f t="shared" si="3"/>
        <v/>
      </c>
      <c r="H187" s="30"/>
      <c r="I187" s="17" t="str">
        <f t="shared" si="10"/>
        <v/>
      </c>
      <c r="J187" s="15" t="str">
        <f t="shared" si="11"/>
        <v/>
      </c>
      <c r="K187" s="15" t="str">
        <f t="shared" si="18"/>
        <v/>
      </c>
      <c r="L187" s="40" t="str">
        <f t="shared" si="7"/>
        <v/>
      </c>
      <c r="M187" s="15" t="str">
        <f t="shared" si="8"/>
        <v/>
      </c>
      <c r="N187" s="19" t="str">
        <f t="shared" si="9"/>
        <v/>
      </c>
      <c r="O187" s="30"/>
    </row>
    <row r="188" spans="1:15" ht="12.75" customHeight="1" x14ac:dyDescent="0.3">
      <c r="A188" s="35"/>
      <c r="B188" s="50" t="str">
        <f t="shared" si="26"/>
        <v/>
      </c>
      <c r="C188" s="52" t="str">
        <f t="shared" si="5"/>
        <v/>
      </c>
      <c r="D188" s="59" t="str">
        <f t="shared" si="25"/>
        <v/>
      </c>
      <c r="E188" s="46" t="str">
        <f t="shared" si="1"/>
        <v/>
      </c>
      <c r="F188" s="52" t="str">
        <f t="shared" si="2"/>
        <v/>
      </c>
      <c r="G188" s="53" t="str">
        <f t="shared" si="3"/>
        <v/>
      </c>
      <c r="H188" s="30"/>
      <c r="I188" s="17" t="str">
        <f t="shared" si="10"/>
        <v/>
      </c>
      <c r="J188" s="15" t="str">
        <f t="shared" si="11"/>
        <v/>
      </c>
      <c r="K188" s="15" t="str">
        <f t="shared" si="18"/>
        <v/>
      </c>
      <c r="L188" s="40" t="str">
        <f t="shared" si="7"/>
        <v/>
      </c>
      <c r="M188" s="15" t="str">
        <f t="shared" si="8"/>
        <v/>
      </c>
      <c r="N188" s="19" t="str">
        <f t="shared" si="9"/>
        <v/>
      </c>
      <c r="O188" s="30"/>
    </row>
    <row r="189" spans="1:15" ht="12.75" customHeight="1" x14ac:dyDescent="0.3">
      <c r="A189" s="35"/>
      <c r="B189" s="50" t="str">
        <f t="shared" si="26"/>
        <v/>
      </c>
      <c r="C189" s="52" t="str">
        <f t="shared" si="5"/>
        <v/>
      </c>
      <c r="D189" s="59" t="str">
        <f t="shared" si="25"/>
        <v/>
      </c>
      <c r="E189" s="46" t="str">
        <f t="shared" si="1"/>
        <v/>
      </c>
      <c r="F189" s="52" t="str">
        <f t="shared" si="2"/>
        <v/>
      </c>
      <c r="G189" s="53" t="str">
        <f t="shared" si="3"/>
        <v/>
      </c>
      <c r="H189" s="30"/>
      <c r="I189" s="17" t="str">
        <f t="shared" si="10"/>
        <v/>
      </c>
      <c r="J189" s="15" t="str">
        <f t="shared" si="11"/>
        <v/>
      </c>
      <c r="K189" s="15" t="str">
        <f t="shared" si="18"/>
        <v/>
      </c>
      <c r="L189" s="40" t="str">
        <f t="shared" si="7"/>
        <v/>
      </c>
      <c r="M189" s="15" t="str">
        <f t="shared" si="8"/>
        <v/>
      </c>
      <c r="N189" s="19" t="str">
        <f t="shared" si="9"/>
        <v/>
      </c>
      <c r="O189" s="30"/>
    </row>
    <row r="190" spans="1:15" ht="12.75" customHeight="1" x14ac:dyDescent="0.3">
      <c r="A190" s="35"/>
      <c r="B190" s="50" t="str">
        <f t="shared" si="26"/>
        <v/>
      </c>
      <c r="C190" s="52" t="str">
        <f t="shared" si="5"/>
        <v/>
      </c>
      <c r="D190" s="59" t="str">
        <f t="shared" si="25"/>
        <v/>
      </c>
      <c r="E190" s="46" t="str">
        <f t="shared" si="1"/>
        <v/>
      </c>
      <c r="F190" s="52" t="str">
        <f t="shared" si="2"/>
        <v/>
      </c>
      <c r="G190" s="53" t="str">
        <f t="shared" si="3"/>
        <v/>
      </c>
      <c r="H190" s="30"/>
      <c r="I190" s="17" t="str">
        <f t="shared" si="10"/>
        <v/>
      </c>
      <c r="J190" s="15" t="str">
        <f t="shared" si="11"/>
        <v/>
      </c>
      <c r="K190" s="15" t="str">
        <f t="shared" si="18"/>
        <v/>
      </c>
      <c r="L190" s="40" t="str">
        <f t="shared" si="7"/>
        <v/>
      </c>
      <c r="M190" s="15" t="str">
        <f t="shared" si="8"/>
        <v/>
      </c>
      <c r="N190" s="19" t="str">
        <f t="shared" si="9"/>
        <v/>
      </c>
      <c r="O190" s="30"/>
    </row>
    <row r="191" spans="1:15" ht="12.75" customHeight="1" x14ac:dyDescent="0.3">
      <c r="A191" s="35"/>
      <c r="B191" s="50" t="str">
        <f t="shared" si="26"/>
        <v/>
      </c>
      <c r="C191" s="52" t="str">
        <f t="shared" si="5"/>
        <v/>
      </c>
      <c r="D191" s="59" t="str">
        <f t="shared" si="25"/>
        <v/>
      </c>
      <c r="E191" s="46" t="str">
        <f t="shared" si="1"/>
        <v/>
      </c>
      <c r="F191" s="52" t="str">
        <f t="shared" si="2"/>
        <v/>
      </c>
      <c r="G191" s="53" t="str">
        <f t="shared" si="3"/>
        <v/>
      </c>
      <c r="H191" s="30"/>
      <c r="I191" s="17" t="str">
        <f t="shared" si="10"/>
        <v/>
      </c>
      <c r="J191" s="15" t="str">
        <f t="shared" si="11"/>
        <v/>
      </c>
      <c r="K191" s="15" t="str">
        <f t="shared" si="18"/>
        <v/>
      </c>
      <c r="L191" s="40" t="str">
        <f t="shared" si="7"/>
        <v/>
      </c>
      <c r="M191" s="15" t="str">
        <f t="shared" si="8"/>
        <v/>
      </c>
      <c r="N191" s="19" t="str">
        <f t="shared" si="9"/>
        <v/>
      </c>
      <c r="O191" s="30"/>
    </row>
    <row r="192" spans="1:15" ht="12.75" customHeight="1" x14ac:dyDescent="0.3">
      <c r="A192" s="35"/>
      <c r="B192" s="50" t="str">
        <f t="shared" si="26"/>
        <v/>
      </c>
      <c r="C192" s="52" t="str">
        <f t="shared" si="5"/>
        <v/>
      </c>
      <c r="D192" s="59" t="str">
        <f t="shared" si="25"/>
        <v/>
      </c>
      <c r="E192" s="46" t="str">
        <f t="shared" si="1"/>
        <v/>
      </c>
      <c r="F192" s="52" t="str">
        <f t="shared" si="2"/>
        <v/>
      </c>
      <c r="G192" s="53" t="str">
        <f t="shared" si="3"/>
        <v/>
      </c>
      <c r="H192" s="30"/>
      <c r="I192" s="17" t="str">
        <f t="shared" si="10"/>
        <v/>
      </c>
      <c r="J192" s="15" t="str">
        <f t="shared" si="11"/>
        <v/>
      </c>
      <c r="K192" s="15" t="str">
        <f t="shared" si="18"/>
        <v/>
      </c>
      <c r="L192" s="40" t="str">
        <f t="shared" si="7"/>
        <v/>
      </c>
      <c r="M192" s="15" t="str">
        <f t="shared" si="8"/>
        <v/>
      </c>
      <c r="N192" s="19" t="str">
        <f t="shared" si="9"/>
        <v/>
      </c>
      <c r="O192" s="30"/>
    </row>
    <row r="193" spans="1:15" ht="12.75" customHeight="1" x14ac:dyDescent="0.3">
      <c r="A193" s="35"/>
      <c r="B193" s="50" t="str">
        <f t="shared" si="26"/>
        <v/>
      </c>
      <c r="C193" s="52" t="str">
        <f t="shared" si="5"/>
        <v/>
      </c>
      <c r="D193" s="59" t="str">
        <f t="shared" si="25"/>
        <v/>
      </c>
      <c r="E193" s="46" t="str">
        <f t="shared" si="1"/>
        <v/>
      </c>
      <c r="F193" s="52" t="str">
        <f t="shared" si="2"/>
        <v/>
      </c>
      <c r="G193" s="53" t="str">
        <f t="shared" si="3"/>
        <v/>
      </c>
      <c r="H193" s="30"/>
      <c r="I193" s="17" t="str">
        <f t="shared" si="10"/>
        <v/>
      </c>
      <c r="J193" s="15" t="str">
        <f t="shared" si="11"/>
        <v/>
      </c>
      <c r="K193" s="15" t="str">
        <f t="shared" si="18"/>
        <v/>
      </c>
      <c r="L193" s="40" t="str">
        <f t="shared" si="7"/>
        <v/>
      </c>
      <c r="M193" s="15" t="str">
        <f t="shared" si="8"/>
        <v/>
      </c>
      <c r="N193" s="19" t="str">
        <f t="shared" si="9"/>
        <v/>
      </c>
      <c r="O193" s="30"/>
    </row>
    <row r="194" spans="1:15" ht="12.75" customHeight="1" x14ac:dyDescent="0.3">
      <c r="A194" s="35"/>
      <c r="B194" s="50" t="str">
        <f t="shared" si="26"/>
        <v/>
      </c>
      <c r="C194" s="52" t="str">
        <f t="shared" si="5"/>
        <v/>
      </c>
      <c r="D194" s="59" t="str">
        <f t="shared" si="25"/>
        <v/>
      </c>
      <c r="E194" s="46" t="str">
        <f t="shared" si="1"/>
        <v/>
      </c>
      <c r="F194" s="52" t="str">
        <f t="shared" si="2"/>
        <v/>
      </c>
      <c r="G194" s="53" t="str">
        <f t="shared" si="3"/>
        <v/>
      </c>
      <c r="H194" s="30"/>
      <c r="I194" s="17" t="str">
        <f t="shared" si="10"/>
        <v/>
      </c>
      <c r="J194" s="15" t="str">
        <f t="shared" si="11"/>
        <v/>
      </c>
      <c r="K194" s="15" t="str">
        <f t="shared" si="18"/>
        <v/>
      </c>
      <c r="L194" s="40" t="str">
        <f t="shared" si="7"/>
        <v/>
      </c>
      <c r="M194" s="15" t="str">
        <f t="shared" si="8"/>
        <v/>
      </c>
      <c r="N194" s="19" t="str">
        <f t="shared" si="9"/>
        <v/>
      </c>
      <c r="O194" s="30"/>
    </row>
    <row r="195" spans="1:15" ht="12.75" customHeight="1" x14ac:dyDescent="0.3">
      <c r="A195" s="35"/>
      <c r="B195" s="50" t="str">
        <f t="shared" si="26"/>
        <v/>
      </c>
      <c r="C195" s="52" t="str">
        <f t="shared" si="5"/>
        <v/>
      </c>
      <c r="D195" s="59" t="str">
        <f t="shared" si="25"/>
        <v/>
      </c>
      <c r="E195" s="46" t="str">
        <f t="shared" si="1"/>
        <v/>
      </c>
      <c r="F195" s="52" t="str">
        <f t="shared" si="2"/>
        <v/>
      </c>
      <c r="G195" s="53" t="str">
        <f t="shared" si="3"/>
        <v/>
      </c>
      <c r="H195" s="30"/>
      <c r="I195" s="17" t="str">
        <f t="shared" si="10"/>
        <v/>
      </c>
      <c r="J195" s="15" t="str">
        <f t="shared" si="11"/>
        <v/>
      </c>
      <c r="K195" s="15" t="str">
        <f t="shared" si="18"/>
        <v/>
      </c>
      <c r="L195" s="40" t="str">
        <f t="shared" si="7"/>
        <v/>
      </c>
      <c r="M195" s="15" t="str">
        <f t="shared" si="8"/>
        <v/>
      </c>
      <c r="N195" s="19" t="str">
        <f t="shared" si="9"/>
        <v/>
      </c>
      <c r="O195" s="30"/>
    </row>
    <row r="196" spans="1:15" ht="12.75" customHeight="1" x14ac:dyDescent="0.3">
      <c r="A196" s="35"/>
      <c r="B196" s="50" t="str">
        <f t="shared" si="26"/>
        <v/>
      </c>
      <c r="C196" s="52" t="str">
        <f t="shared" si="5"/>
        <v/>
      </c>
      <c r="D196" s="59" t="str">
        <f t="shared" si="25"/>
        <v/>
      </c>
      <c r="E196" s="46" t="str">
        <f t="shared" si="1"/>
        <v/>
      </c>
      <c r="F196" s="52" t="str">
        <f t="shared" si="2"/>
        <v/>
      </c>
      <c r="G196" s="53" t="str">
        <f t="shared" si="3"/>
        <v/>
      </c>
      <c r="H196" s="30"/>
      <c r="I196" s="17" t="str">
        <f t="shared" si="10"/>
        <v/>
      </c>
      <c r="J196" s="15" t="str">
        <f t="shared" si="11"/>
        <v/>
      </c>
      <c r="K196" s="15" t="str">
        <f t="shared" si="18"/>
        <v/>
      </c>
      <c r="L196" s="40" t="str">
        <f t="shared" si="7"/>
        <v/>
      </c>
      <c r="M196" s="15" t="str">
        <f t="shared" si="8"/>
        <v/>
      </c>
      <c r="N196" s="19" t="str">
        <f t="shared" si="9"/>
        <v/>
      </c>
      <c r="O196" s="30"/>
    </row>
    <row r="197" spans="1:15" ht="12.75" customHeight="1" x14ac:dyDescent="0.3">
      <c r="A197" s="35"/>
      <c r="B197" s="50" t="str">
        <f t="shared" si="26"/>
        <v/>
      </c>
      <c r="C197" s="52" t="str">
        <f t="shared" si="5"/>
        <v/>
      </c>
      <c r="D197" s="59" t="str">
        <f t="shared" si="25"/>
        <v/>
      </c>
      <c r="E197" s="46" t="str">
        <f t="shared" si="1"/>
        <v/>
      </c>
      <c r="F197" s="52" t="str">
        <f t="shared" si="2"/>
        <v/>
      </c>
      <c r="G197" s="53" t="str">
        <f t="shared" si="3"/>
        <v/>
      </c>
      <c r="H197" s="30"/>
      <c r="I197" s="17" t="str">
        <f t="shared" si="10"/>
        <v/>
      </c>
      <c r="J197" s="15" t="str">
        <f t="shared" si="11"/>
        <v/>
      </c>
      <c r="K197" s="15" t="str">
        <f t="shared" si="18"/>
        <v/>
      </c>
      <c r="L197" s="40" t="str">
        <f t="shared" si="7"/>
        <v/>
      </c>
      <c r="M197" s="15" t="str">
        <f t="shared" si="8"/>
        <v/>
      </c>
      <c r="N197" s="19" t="str">
        <f t="shared" si="9"/>
        <v/>
      </c>
      <c r="O197" s="30"/>
    </row>
    <row r="198" spans="1:15" ht="12.75" customHeight="1" x14ac:dyDescent="0.3">
      <c r="A198" s="35"/>
      <c r="B198" s="50" t="str">
        <f t="shared" si="26"/>
        <v/>
      </c>
      <c r="C198" s="52" t="str">
        <f t="shared" si="5"/>
        <v/>
      </c>
      <c r="D198" s="59" t="str">
        <f t="shared" si="25"/>
        <v/>
      </c>
      <c r="E198" s="46" t="str">
        <f t="shared" si="1"/>
        <v/>
      </c>
      <c r="F198" s="52" t="str">
        <f t="shared" si="2"/>
        <v/>
      </c>
      <c r="G198" s="53" t="str">
        <f t="shared" si="3"/>
        <v/>
      </c>
      <c r="H198" s="30"/>
      <c r="I198" s="17" t="str">
        <f t="shared" si="10"/>
        <v/>
      </c>
      <c r="J198" s="15" t="str">
        <f t="shared" si="11"/>
        <v/>
      </c>
      <c r="K198" s="15" t="str">
        <f t="shared" si="18"/>
        <v/>
      </c>
      <c r="L198" s="40" t="str">
        <f t="shared" si="7"/>
        <v/>
      </c>
      <c r="M198" s="15" t="str">
        <f t="shared" si="8"/>
        <v/>
      </c>
      <c r="N198" s="19" t="str">
        <f t="shared" si="9"/>
        <v/>
      </c>
      <c r="O198" s="30"/>
    </row>
    <row r="199" spans="1:15" ht="12.75" customHeight="1" x14ac:dyDescent="0.3">
      <c r="A199" s="35"/>
      <c r="B199" s="50" t="str">
        <f t="shared" si="26"/>
        <v/>
      </c>
      <c r="C199" s="52" t="str">
        <f t="shared" si="5"/>
        <v/>
      </c>
      <c r="D199" s="59" t="str">
        <f t="shared" si="25"/>
        <v/>
      </c>
      <c r="E199" s="46" t="str">
        <f t="shared" si="1"/>
        <v/>
      </c>
      <c r="F199" s="52" t="str">
        <f t="shared" si="2"/>
        <v/>
      </c>
      <c r="G199" s="53" t="str">
        <f t="shared" si="3"/>
        <v/>
      </c>
      <c r="H199" s="30"/>
      <c r="I199" s="17" t="str">
        <f t="shared" si="10"/>
        <v/>
      </c>
      <c r="J199" s="15" t="str">
        <f t="shared" si="11"/>
        <v/>
      </c>
      <c r="K199" s="15" t="str">
        <f t="shared" si="18"/>
        <v/>
      </c>
      <c r="L199" s="40" t="str">
        <f t="shared" si="7"/>
        <v/>
      </c>
      <c r="M199" s="15" t="str">
        <f t="shared" si="8"/>
        <v/>
      </c>
      <c r="N199" s="19" t="str">
        <f t="shared" si="9"/>
        <v/>
      </c>
      <c r="O199" s="30"/>
    </row>
    <row r="200" spans="1:15" ht="12.75" customHeight="1" x14ac:dyDescent="0.3">
      <c r="A200" s="35"/>
      <c r="B200" s="50" t="str">
        <f t="shared" si="26"/>
        <v/>
      </c>
      <c r="C200" s="52" t="str">
        <f t="shared" si="5"/>
        <v/>
      </c>
      <c r="D200" s="59" t="str">
        <f t="shared" si="25"/>
        <v/>
      </c>
      <c r="E200" s="46" t="str">
        <f t="shared" si="1"/>
        <v/>
      </c>
      <c r="F200" s="52" t="str">
        <f t="shared" si="2"/>
        <v/>
      </c>
      <c r="G200" s="53" t="str">
        <f t="shared" si="3"/>
        <v/>
      </c>
      <c r="H200" s="30"/>
      <c r="I200" s="17" t="str">
        <f t="shared" si="10"/>
        <v/>
      </c>
      <c r="J200" s="15" t="str">
        <f t="shared" si="11"/>
        <v/>
      </c>
      <c r="K200" s="15" t="str">
        <f t="shared" si="18"/>
        <v/>
      </c>
      <c r="L200" s="40" t="str">
        <f t="shared" si="7"/>
        <v/>
      </c>
      <c r="M200" s="15" t="str">
        <f t="shared" si="8"/>
        <v/>
      </c>
      <c r="N200" s="19" t="str">
        <f t="shared" si="9"/>
        <v/>
      </c>
      <c r="O200" s="30"/>
    </row>
    <row r="201" spans="1:15" ht="12.75" customHeight="1" x14ac:dyDescent="0.3">
      <c r="A201" s="35"/>
      <c r="B201" s="50" t="str">
        <f t="shared" si="26"/>
        <v/>
      </c>
      <c r="C201" s="52" t="str">
        <f t="shared" si="5"/>
        <v/>
      </c>
      <c r="D201" s="59" t="str">
        <f t="shared" si="25"/>
        <v/>
      </c>
      <c r="E201" s="46" t="str">
        <f t="shared" si="1"/>
        <v/>
      </c>
      <c r="F201" s="52" t="str">
        <f t="shared" si="2"/>
        <v/>
      </c>
      <c r="G201" s="53" t="str">
        <f t="shared" si="3"/>
        <v/>
      </c>
      <c r="H201" s="30"/>
      <c r="I201" s="17" t="str">
        <f t="shared" si="10"/>
        <v/>
      </c>
      <c r="J201" s="15" t="str">
        <f t="shared" si="11"/>
        <v/>
      </c>
      <c r="K201" s="15" t="str">
        <f t="shared" si="18"/>
        <v/>
      </c>
      <c r="L201" s="40" t="str">
        <f t="shared" si="7"/>
        <v/>
      </c>
      <c r="M201" s="15" t="str">
        <f t="shared" si="8"/>
        <v/>
      </c>
      <c r="N201" s="19" t="str">
        <f t="shared" si="9"/>
        <v/>
      </c>
      <c r="O201" s="30"/>
    </row>
    <row r="202" spans="1:15" ht="12.75" customHeight="1" x14ac:dyDescent="0.3">
      <c r="A202" s="35"/>
      <c r="B202" s="50" t="str">
        <f t="shared" si="26"/>
        <v/>
      </c>
      <c r="C202" s="52" t="str">
        <f t="shared" si="5"/>
        <v/>
      </c>
      <c r="D202" s="59" t="str">
        <f t="shared" si="25"/>
        <v/>
      </c>
      <c r="E202" s="46" t="str">
        <f t="shared" si="1"/>
        <v/>
      </c>
      <c r="F202" s="52" t="str">
        <f t="shared" si="2"/>
        <v/>
      </c>
      <c r="G202" s="53" t="str">
        <f t="shared" si="3"/>
        <v/>
      </c>
      <c r="H202" s="30"/>
      <c r="I202" s="17" t="str">
        <f t="shared" si="10"/>
        <v/>
      </c>
      <c r="J202" s="15" t="str">
        <f t="shared" si="11"/>
        <v/>
      </c>
      <c r="K202" s="15" t="str">
        <f t="shared" si="18"/>
        <v/>
      </c>
      <c r="L202" s="40" t="str">
        <f t="shared" si="7"/>
        <v/>
      </c>
      <c r="M202" s="15" t="str">
        <f t="shared" si="8"/>
        <v/>
      </c>
      <c r="N202" s="19" t="str">
        <f t="shared" si="9"/>
        <v/>
      </c>
      <c r="O202" s="30"/>
    </row>
    <row r="203" spans="1:15" ht="12.75" customHeight="1" x14ac:dyDescent="0.3">
      <c r="A203" s="35"/>
      <c r="B203" s="50" t="str">
        <f t="shared" si="26"/>
        <v/>
      </c>
      <c r="C203" s="52" t="str">
        <f t="shared" si="5"/>
        <v/>
      </c>
      <c r="D203" s="59" t="str">
        <f t="shared" si="25"/>
        <v/>
      </c>
      <c r="E203" s="46" t="str">
        <f t="shared" si="1"/>
        <v/>
      </c>
      <c r="F203" s="52" t="str">
        <f t="shared" si="2"/>
        <v/>
      </c>
      <c r="G203" s="53" t="str">
        <f t="shared" si="3"/>
        <v/>
      </c>
      <c r="H203" s="30"/>
      <c r="I203" s="17" t="str">
        <f t="shared" si="10"/>
        <v/>
      </c>
      <c r="J203" s="15" t="str">
        <f t="shared" si="11"/>
        <v/>
      </c>
      <c r="K203" s="15" t="str">
        <f t="shared" si="18"/>
        <v/>
      </c>
      <c r="L203" s="40" t="str">
        <f t="shared" si="7"/>
        <v/>
      </c>
      <c r="M203" s="15" t="str">
        <f t="shared" si="8"/>
        <v/>
      </c>
      <c r="N203" s="19" t="str">
        <f t="shared" si="9"/>
        <v/>
      </c>
      <c r="O203" s="30"/>
    </row>
    <row r="204" spans="1:15" ht="12.75" customHeight="1" x14ac:dyDescent="0.3">
      <c r="A204" s="35"/>
      <c r="B204" s="50" t="str">
        <f t="shared" si="26"/>
        <v/>
      </c>
      <c r="C204" s="52" t="str">
        <f t="shared" si="5"/>
        <v/>
      </c>
      <c r="D204" s="59" t="str">
        <f t="shared" si="25"/>
        <v/>
      </c>
      <c r="E204" s="46" t="str">
        <f t="shared" si="1"/>
        <v/>
      </c>
      <c r="F204" s="52" t="str">
        <f t="shared" si="2"/>
        <v/>
      </c>
      <c r="G204" s="53" t="str">
        <f t="shared" si="3"/>
        <v/>
      </c>
      <c r="H204" s="30"/>
      <c r="I204" s="17" t="str">
        <f t="shared" si="10"/>
        <v/>
      </c>
      <c r="J204" s="15" t="str">
        <f t="shared" si="11"/>
        <v/>
      </c>
      <c r="K204" s="15" t="str">
        <f t="shared" si="18"/>
        <v/>
      </c>
      <c r="L204" s="40" t="str">
        <f t="shared" si="7"/>
        <v/>
      </c>
      <c r="M204" s="15" t="str">
        <f t="shared" si="8"/>
        <v/>
      </c>
      <c r="N204" s="19" t="str">
        <f t="shared" si="9"/>
        <v/>
      </c>
      <c r="O204" s="30"/>
    </row>
    <row r="205" spans="1:15" ht="12.75" customHeight="1" x14ac:dyDescent="0.3">
      <c r="A205" s="35"/>
      <c r="B205" s="50" t="str">
        <f t="shared" si="26"/>
        <v/>
      </c>
      <c r="C205" s="52" t="str">
        <f t="shared" si="5"/>
        <v/>
      </c>
      <c r="D205" s="59" t="str">
        <f t="shared" si="25"/>
        <v/>
      </c>
      <c r="E205" s="46" t="str">
        <f t="shared" si="1"/>
        <v/>
      </c>
      <c r="F205" s="52" t="str">
        <f t="shared" si="2"/>
        <v/>
      </c>
      <c r="G205" s="53" t="str">
        <f t="shared" si="3"/>
        <v/>
      </c>
      <c r="H205" s="30"/>
      <c r="I205" s="17" t="str">
        <f t="shared" si="10"/>
        <v/>
      </c>
      <c r="J205" s="15" t="str">
        <f t="shared" si="11"/>
        <v/>
      </c>
      <c r="K205" s="15" t="str">
        <f t="shared" si="18"/>
        <v/>
      </c>
      <c r="L205" s="40" t="str">
        <f t="shared" si="7"/>
        <v/>
      </c>
      <c r="M205" s="15" t="str">
        <f t="shared" si="8"/>
        <v/>
      </c>
      <c r="N205" s="19" t="str">
        <f t="shared" si="9"/>
        <v/>
      </c>
      <c r="O205" s="30"/>
    </row>
    <row r="206" spans="1:15" ht="12.75" customHeight="1" x14ac:dyDescent="0.3">
      <c r="A206" s="35"/>
      <c r="B206" s="50" t="str">
        <f t="shared" si="26"/>
        <v/>
      </c>
      <c r="C206" s="52" t="str">
        <f t="shared" si="5"/>
        <v/>
      </c>
      <c r="D206" s="59" t="str">
        <f t="shared" si="25"/>
        <v/>
      </c>
      <c r="E206" s="46" t="str">
        <f t="shared" si="1"/>
        <v/>
      </c>
      <c r="F206" s="52" t="str">
        <f t="shared" si="2"/>
        <v/>
      </c>
      <c r="G206" s="53" t="str">
        <f t="shared" si="3"/>
        <v/>
      </c>
      <c r="H206" s="30"/>
      <c r="I206" s="17" t="str">
        <f t="shared" si="10"/>
        <v/>
      </c>
      <c r="J206" s="15" t="str">
        <f t="shared" si="11"/>
        <v/>
      </c>
      <c r="K206" s="15" t="str">
        <f t="shared" si="18"/>
        <v/>
      </c>
      <c r="L206" s="40" t="str">
        <f t="shared" si="7"/>
        <v/>
      </c>
      <c r="M206" s="15" t="str">
        <f t="shared" si="8"/>
        <v/>
      </c>
      <c r="N206" s="19" t="str">
        <f t="shared" si="9"/>
        <v/>
      </c>
      <c r="O206" s="30"/>
    </row>
    <row r="207" spans="1:15" ht="12.75" customHeight="1" x14ac:dyDescent="0.3">
      <c r="A207" s="35"/>
      <c r="B207" s="50" t="str">
        <f t="shared" si="26"/>
        <v/>
      </c>
      <c r="C207" s="52" t="str">
        <f t="shared" si="5"/>
        <v/>
      </c>
      <c r="D207" s="59" t="str">
        <f t="shared" si="25"/>
        <v/>
      </c>
      <c r="E207" s="46" t="str">
        <f t="shared" si="1"/>
        <v/>
      </c>
      <c r="F207" s="52" t="str">
        <f t="shared" si="2"/>
        <v/>
      </c>
      <c r="G207" s="53" t="str">
        <f t="shared" si="3"/>
        <v/>
      </c>
      <c r="H207" s="30"/>
      <c r="I207" s="17" t="str">
        <f t="shared" si="10"/>
        <v/>
      </c>
      <c r="J207" s="15" t="str">
        <f t="shared" si="11"/>
        <v/>
      </c>
      <c r="K207" s="15" t="str">
        <f t="shared" si="18"/>
        <v/>
      </c>
      <c r="L207" s="40" t="str">
        <f t="shared" si="7"/>
        <v/>
      </c>
      <c r="M207" s="15" t="str">
        <f t="shared" si="8"/>
        <v/>
      </c>
      <c r="N207" s="19" t="str">
        <f t="shared" si="9"/>
        <v/>
      </c>
      <c r="O207" s="30"/>
    </row>
    <row r="208" spans="1:15" ht="12.75" customHeight="1" x14ac:dyDescent="0.3">
      <c r="A208" s="35"/>
      <c r="B208" s="50" t="str">
        <f t="shared" si="26"/>
        <v/>
      </c>
      <c r="C208" s="52" t="str">
        <f t="shared" si="5"/>
        <v/>
      </c>
      <c r="D208" s="59" t="str">
        <f t="shared" si="25"/>
        <v/>
      </c>
      <c r="E208" s="46" t="str">
        <f t="shared" si="1"/>
        <v/>
      </c>
      <c r="F208" s="52" t="str">
        <f t="shared" si="2"/>
        <v/>
      </c>
      <c r="G208" s="53" t="str">
        <f t="shared" si="3"/>
        <v/>
      </c>
      <c r="H208" s="30"/>
      <c r="I208" s="17" t="str">
        <f t="shared" si="10"/>
        <v/>
      </c>
      <c r="J208" s="15" t="str">
        <f t="shared" si="11"/>
        <v/>
      </c>
      <c r="K208" s="15" t="str">
        <f t="shared" si="18"/>
        <v/>
      </c>
      <c r="L208" s="40" t="str">
        <f t="shared" si="7"/>
        <v/>
      </c>
      <c r="M208" s="15" t="str">
        <f t="shared" si="8"/>
        <v/>
      </c>
      <c r="N208" s="19" t="str">
        <f t="shared" si="9"/>
        <v/>
      </c>
      <c r="O208" s="30"/>
    </row>
    <row r="209" spans="1:15" ht="12.75" customHeight="1" x14ac:dyDescent="0.3">
      <c r="A209" s="35"/>
      <c r="B209" s="50" t="str">
        <f t="shared" si="26"/>
        <v/>
      </c>
      <c r="C209" s="52" t="str">
        <f t="shared" si="5"/>
        <v/>
      </c>
      <c r="D209" s="59" t="str">
        <f t="shared" si="25"/>
        <v/>
      </c>
      <c r="E209" s="46" t="str">
        <f t="shared" si="1"/>
        <v/>
      </c>
      <c r="F209" s="52" t="str">
        <f t="shared" si="2"/>
        <v/>
      </c>
      <c r="G209" s="53" t="str">
        <f t="shared" si="3"/>
        <v/>
      </c>
      <c r="H209" s="30"/>
      <c r="I209" s="17" t="str">
        <f t="shared" si="10"/>
        <v/>
      </c>
      <c r="J209" s="15" t="str">
        <f t="shared" si="11"/>
        <v/>
      </c>
      <c r="K209" s="15" t="str">
        <f t="shared" si="18"/>
        <v/>
      </c>
      <c r="L209" s="40" t="str">
        <f t="shared" si="7"/>
        <v/>
      </c>
      <c r="M209" s="15" t="str">
        <f t="shared" si="8"/>
        <v/>
      </c>
      <c r="N209" s="19" t="str">
        <f t="shared" si="9"/>
        <v/>
      </c>
      <c r="O209" s="30"/>
    </row>
    <row r="210" spans="1:15" ht="12.75" customHeight="1" x14ac:dyDescent="0.3">
      <c r="A210" s="35"/>
      <c r="B210" s="50" t="str">
        <f t="shared" si="26"/>
        <v/>
      </c>
      <c r="C210" s="52" t="str">
        <f t="shared" si="5"/>
        <v/>
      </c>
      <c r="D210" s="59" t="str">
        <f t="shared" si="25"/>
        <v/>
      </c>
      <c r="E210" s="46" t="str">
        <f t="shared" si="1"/>
        <v/>
      </c>
      <c r="F210" s="52" t="str">
        <f t="shared" si="2"/>
        <v/>
      </c>
      <c r="G210" s="53" t="str">
        <f t="shared" si="3"/>
        <v/>
      </c>
      <c r="H210" s="30"/>
      <c r="I210" s="17" t="str">
        <f t="shared" si="10"/>
        <v/>
      </c>
      <c r="J210" s="15" t="str">
        <f t="shared" si="11"/>
        <v/>
      </c>
      <c r="K210" s="15" t="str">
        <f t="shared" si="18"/>
        <v/>
      </c>
      <c r="L210" s="40" t="str">
        <f t="shared" si="7"/>
        <v/>
      </c>
      <c r="M210" s="15" t="str">
        <f t="shared" si="8"/>
        <v/>
      </c>
      <c r="N210" s="19" t="str">
        <f t="shared" si="9"/>
        <v/>
      </c>
      <c r="O210" s="30"/>
    </row>
    <row r="211" spans="1:15" ht="12.75" customHeight="1" x14ac:dyDescent="0.3">
      <c r="A211" s="35"/>
      <c r="B211" s="50" t="str">
        <f t="shared" si="26"/>
        <v/>
      </c>
      <c r="C211" s="52" t="str">
        <f t="shared" si="5"/>
        <v/>
      </c>
      <c r="D211" s="59" t="str">
        <f t="shared" si="25"/>
        <v/>
      </c>
      <c r="E211" s="46" t="str">
        <f t="shared" si="1"/>
        <v/>
      </c>
      <c r="F211" s="52" t="str">
        <f t="shared" si="2"/>
        <v/>
      </c>
      <c r="G211" s="53" t="str">
        <f t="shared" si="3"/>
        <v/>
      </c>
      <c r="H211" s="30"/>
      <c r="I211" s="17" t="str">
        <f t="shared" si="10"/>
        <v/>
      </c>
      <c r="J211" s="15" t="str">
        <f t="shared" si="11"/>
        <v/>
      </c>
      <c r="K211" s="15" t="str">
        <f t="shared" si="18"/>
        <v/>
      </c>
      <c r="L211" s="40" t="str">
        <f t="shared" si="7"/>
        <v/>
      </c>
      <c r="M211" s="15" t="str">
        <f t="shared" si="8"/>
        <v/>
      </c>
      <c r="N211" s="19" t="str">
        <f t="shared" si="9"/>
        <v/>
      </c>
      <c r="O211" s="30"/>
    </row>
    <row r="212" spans="1:15" ht="12.75" customHeight="1" x14ac:dyDescent="0.3">
      <c r="A212" s="35"/>
      <c r="B212" s="50" t="str">
        <f t="shared" si="26"/>
        <v/>
      </c>
      <c r="C212" s="52" t="str">
        <f t="shared" si="5"/>
        <v/>
      </c>
      <c r="D212" s="59" t="str">
        <f t="shared" si="25"/>
        <v/>
      </c>
      <c r="E212" s="46" t="str">
        <f t="shared" si="1"/>
        <v/>
      </c>
      <c r="F212" s="52" t="str">
        <f t="shared" si="2"/>
        <v/>
      </c>
      <c r="G212" s="53" t="str">
        <f t="shared" si="3"/>
        <v/>
      </c>
      <c r="H212" s="30"/>
      <c r="I212" s="17" t="str">
        <f t="shared" si="10"/>
        <v/>
      </c>
      <c r="J212" s="15" t="str">
        <f t="shared" si="11"/>
        <v/>
      </c>
      <c r="K212" s="15" t="str">
        <f t="shared" si="18"/>
        <v/>
      </c>
      <c r="L212" s="40" t="str">
        <f t="shared" si="7"/>
        <v/>
      </c>
      <c r="M212" s="15" t="str">
        <f t="shared" si="8"/>
        <v/>
      </c>
      <c r="N212" s="19" t="str">
        <f t="shared" si="9"/>
        <v/>
      </c>
      <c r="O212" s="30"/>
    </row>
    <row r="213" spans="1:15" ht="12.75" customHeight="1" x14ac:dyDescent="0.3">
      <c r="A213" s="35"/>
      <c r="B213" s="50" t="str">
        <f t="shared" si="26"/>
        <v/>
      </c>
      <c r="C213" s="52" t="str">
        <f t="shared" si="5"/>
        <v/>
      </c>
      <c r="D213" s="59" t="str">
        <f t="shared" si="25"/>
        <v/>
      </c>
      <c r="E213" s="46" t="str">
        <f t="shared" si="1"/>
        <v/>
      </c>
      <c r="F213" s="52" t="str">
        <f t="shared" si="2"/>
        <v/>
      </c>
      <c r="G213" s="53" t="str">
        <f t="shared" si="3"/>
        <v/>
      </c>
      <c r="H213" s="30"/>
      <c r="I213" s="17" t="str">
        <f t="shared" si="10"/>
        <v/>
      </c>
      <c r="J213" s="15" t="str">
        <f t="shared" si="11"/>
        <v/>
      </c>
      <c r="K213" s="15" t="str">
        <f t="shared" si="18"/>
        <v/>
      </c>
      <c r="L213" s="40" t="str">
        <f t="shared" si="7"/>
        <v/>
      </c>
      <c r="M213" s="15" t="str">
        <f t="shared" si="8"/>
        <v/>
      </c>
      <c r="N213" s="19" t="str">
        <f t="shared" si="9"/>
        <v/>
      </c>
      <c r="O213" s="30"/>
    </row>
    <row r="214" spans="1:15" ht="12.75" customHeight="1" x14ac:dyDescent="0.3">
      <c r="A214" s="35"/>
      <c r="B214" s="50" t="str">
        <f t="shared" si="26"/>
        <v/>
      </c>
      <c r="C214" s="52" t="str">
        <f t="shared" si="5"/>
        <v/>
      </c>
      <c r="D214" s="59" t="str">
        <f t="shared" si="25"/>
        <v/>
      </c>
      <c r="E214" s="46" t="str">
        <f t="shared" si="1"/>
        <v/>
      </c>
      <c r="F214" s="52" t="str">
        <f t="shared" si="2"/>
        <v/>
      </c>
      <c r="G214" s="53" t="str">
        <f t="shared" si="3"/>
        <v/>
      </c>
      <c r="H214" s="30"/>
      <c r="I214" s="17" t="str">
        <f t="shared" si="10"/>
        <v/>
      </c>
      <c r="J214" s="15" t="str">
        <f t="shared" si="11"/>
        <v/>
      </c>
      <c r="K214" s="15" t="str">
        <f t="shared" si="18"/>
        <v/>
      </c>
      <c r="L214" s="40" t="str">
        <f t="shared" si="7"/>
        <v/>
      </c>
      <c r="M214" s="15" t="str">
        <f t="shared" si="8"/>
        <v/>
      </c>
      <c r="N214" s="19" t="str">
        <f t="shared" si="9"/>
        <v/>
      </c>
      <c r="O214" s="30"/>
    </row>
    <row r="215" spans="1:15" ht="12.75" customHeight="1" x14ac:dyDescent="0.3">
      <c r="A215" s="35"/>
      <c r="B215" s="50" t="str">
        <f t="shared" si="26"/>
        <v/>
      </c>
      <c r="C215" s="52" t="str">
        <f t="shared" si="5"/>
        <v/>
      </c>
      <c r="D215" s="59" t="str">
        <f t="shared" si="25"/>
        <v/>
      </c>
      <c r="E215" s="46" t="str">
        <f t="shared" si="1"/>
        <v/>
      </c>
      <c r="F215" s="52" t="str">
        <f t="shared" si="2"/>
        <v/>
      </c>
      <c r="G215" s="53" t="str">
        <f t="shared" si="3"/>
        <v/>
      </c>
      <c r="H215" s="30"/>
      <c r="I215" s="17" t="str">
        <f t="shared" si="10"/>
        <v/>
      </c>
      <c r="J215" s="15" t="str">
        <f t="shared" si="11"/>
        <v/>
      </c>
      <c r="K215" s="15" t="str">
        <f t="shared" si="18"/>
        <v/>
      </c>
      <c r="L215" s="40" t="str">
        <f t="shared" si="7"/>
        <v/>
      </c>
      <c r="M215" s="15" t="str">
        <f t="shared" si="8"/>
        <v/>
      </c>
      <c r="N215" s="19" t="str">
        <f t="shared" si="9"/>
        <v/>
      </c>
      <c r="O215" s="30"/>
    </row>
    <row r="216" spans="1:15" ht="12.75" customHeight="1" x14ac:dyDescent="0.3">
      <c r="A216" s="35"/>
      <c r="B216" s="50" t="str">
        <f t="shared" si="26"/>
        <v/>
      </c>
      <c r="C216" s="52" t="str">
        <f t="shared" si="5"/>
        <v/>
      </c>
      <c r="D216" s="59" t="str">
        <f t="shared" si="25"/>
        <v/>
      </c>
      <c r="E216" s="46" t="str">
        <f t="shared" si="1"/>
        <v/>
      </c>
      <c r="F216" s="52" t="str">
        <f t="shared" si="2"/>
        <v/>
      </c>
      <c r="G216" s="53" t="str">
        <f t="shared" si="3"/>
        <v/>
      </c>
      <c r="H216" s="30"/>
      <c r="I216" s="17" t="str">
        <f t="shared" si="10"/>
        <v/>
      </c>
      <c r="J216" s="15" t="str">
        <f t="shared" si="11"/>
        <v/>
      </c>
      <c r="K216" s="15" t="str">
        <f t="shared" si="18"/>
        <v/>
      </c>
      <c r="L216" s="40" t="str">
        <f t="shared" si="7"/>
        <v/>
      </c>
      <c r="M216" s="15" t="str">
        <f t="shared" si="8"/>
        <v/>
      </c>
      <c r="N216" s="19" t="str">
        <f t="shared" si="9"/>
        <v/>
      </c>
      <c r="O216" s="30"/>
    </row>
    <row r="217" spans="1:15" ht="12.75" customHeight="1" x14ac:dyDescent="0.3">
      <c r="A217" s="35"/>
      <c r="B217" s="50" t="str">
        <f t="shared" si="26"/>
        <v/>
      </c>
      <c r="C217" s="52" t="str">
        <f t="shared" si="5"/>
        <v/>
      </c>
      <c r="D217" s="59" t="str">
        <f t="shared" si="25"/>
        <v/>
      </c>
      <c r="E217" s="46" t="str">
        <f t="shared" si="1"/>
        <v/>
      </c>
      <c r="F217" s="52" t="str">
        <f t="shared" si="2"/>
        <v/>
      </c>
      <c r="G217" s="53" t="str">
        <f t="shared" si="3"/>
        <v/>
      </c>
      <c r="H217" s="30"/>
      <c r="I217" s="17" t="str">
        <f t="shared" si="10"/>
        <v/>
      </c>
      <c r="J217" s="15" t="str">
        <f t="shared" si="11"/>
        <v/>
      </c>
      <c r="K217" s="15" t="str">
        <f t="shared" si="18"/>
        <v/>
      </c>
      <c r="L217" s="40" t="str">
        <f t="shared" si="7"/>
        <v/>
      </c>
      <c r="M217" s="15" t="str">
        <f t="shared" si="8"/>
        <v/>
      </c>
      <c r="N217" s="19" t="str">
        <f t="shared" si="9"/>
        <v/>
      </c>
      <c r="O217" s="30"/>
    </row>
    <row r="218" spans="1:15" ht="12.75" customHeight="1" x14ac:dyDescent="0.3">
      <c r="A218" s="35"/>
      <c r="B218" s="50" t="str">
        <f t="shared" si="26"/>
        <v/>
      </c>
      <c r="C218" s="52" t="str">
        <f t="shared" si="5"/>
        <v/>
      </c>
      <c r="D218" s="59" t="str">
        <f t="shared" si="25"/>
        <v/>
      </c>
      <c r="E218" s="46" t="str">
        <f t="shared" si="1"/>
        <v/>
      </c>
      <c r="F218" s="52" t="str">
        <f t="shared" si="2"/>
        <v/>
      </c>
      <c r="G218" s="53" t="str">
        <f t="shared" si="3"/>
        <v/>
      </c>
      <c r="H218" s="30"/>
      <c r="I218" s="17" t="str">
        <f t="shared" si="10"/>
        <v/>
      </c>
      <c r="J218" s="15" t="str">
        <f t="shared" si="11"/>
        <v/>
      </c>
      <c r="K218" s="15" t="str">
        <f t="shared" si="18"/>
        <v/>
      </c>
      <c r="L218" s="40" t="str">
        <f t="shared" si="7"/>
        <v/>
      </c>
      <c r="M218" s="15" t="str">
        <f t="shared" si="8"/>
        <v/>
      </c>
      <c r="N218" s="19" t="str">
        <f t="shared" si="9"/>
        <v/>
      </c>
      <c r="O218" s="30"/>
    </row>
    <row r="219" spans="1:15" ht="12.75" customHeight="1" x14ac:dyDescent="0.3">
      <c r="A219" s="35"/>
      <c r="B219" s="50" t="str">
        <f t="shared" si="26"/>
        <v/>
      </c>
      <c r="C219" s="52" t="str">
        <f t="shared" si="5"/>
        <v/>
      </c>
      <c r="D219" s="59" t="str">
        <f t="shared" si="25"/>
        <v/>
      </c>
      <c r="E219" s="46" t="str">
        <f t="shared" si="1"/>
        <v/>
      </c>
      <c r="F219" s="52" t="str">
        <f t="shared" si="2"/>
        <v/>
      </c>
      <c r="G219" s="53" t="str">
        <f t="shared" si="3"/>
        <v/>
      </c>
      <c r="H219" s="30"/>
      <c r="I219" s="17" t="str">
        <f t="shared" si="10"/>
        <v/>
      </c>
      <c r="J219" s="15" t="str">
        <f t="shared" si="11"/>
        <v/>
      </c>
      <c r="K219" s="15" t="str">
        <f t="shared" si="18"/>
        <v/>
      </c>
      <c r="L219" s="40" t="str">
        <f t="shared" si="7"/>
        <v/>
      </c>
      <c r="M219" s="15" t="str">
        <f t="shared" si="8"/>
        <v/>
      </c>
      <c r="N219" s="19" t="str">
        <f t="shared" si="9"/>
        <v/>
      </c>
      <c r="O219" s="30"/>
    </row>
    <row r="220" spans="1:15" ht="12.75" customHeight="1" x14ac:dyDescent="0.3">
      <c r="A220" s="35"/>
      <c r="B220" s="50" t="str">
        <f t="shared" si="26"/>
        <v/>
      </c>
      <c r="C220" s="52" t="str">
        <f t="shared" si="5"/>
        <v/>
      </c>
      <c r="D220" s="59" t="str">
        <f t="shared" si="25"/>
        <v/>
      </c>
      <c r="E220" s="46" t="str">
        <f t="shared" si="1"/>
        <v/>
      </c>
      <c r="F220" s="52" t="str">
        <f t="shared" si="2"/>
        <v/>
      </c>
      <c r="G220" s="53" t="str">
        <f t="shared" si="3"/>
        <v/>
      </c>
      <c r="H220" s="30"/>
      <c r="I220" s="17" t="str">
        <f t="shared" si="10"/>
        <v/>
      </c>
      <c r="J220" s="15" t="str">
        <f t="shared" si="11"/>
        <v/>
      </c>
      <c r="K220" s="15" t="str">
        <f t="shared" si="18"/>
        <v/>
      </c>
      <c r="L220" s="40" t="str">
        <f t="shared" si="7"/>
        <v/>
      </c>
      <c r="M220" s="15" t="str">
        <f t="shared" si="8"/>
        <v/>
      </c>
      <c r="N220" s="19" t="str">
        <f t="shared" si="9"/>
        <v/>
      </c>
      <c r="O220" s="30"/>
    </row>
    <row r="221" spans="1:15" ht="12.75" customHeight="1" x14ac:dyDescent="0.3">
      <c r="A221" s="35"/>
      <c r="B221" s="50" t="str">
        <f t="shared" si="26"/>
        <v/>
      </c>
      <c r="C221" s="52" t="str">
        <f t="shared" si="5"/>
        <v/>
      </c>
      <c r="D221" s="59" t="str">
        <f t="shared" si="25"/>
        <v/>
      </c>
      <c r="E221" s="46" t="str">
        <f t="shared" si="1"/>
        <v/>
      </c>
      <c r="F221" s="52" t="str">
        <f t="shared" si="2"/>
        <v/>
      </c>
      <c r="G221" s="53" t="str">
        <f t="shared" si="3"/>
        <v/>
      </c>
      <c r="H221" s="30"/>
      <c r="I221" s="17" t="str">
        <f t="shared" si="10"/>
        <v/>
      </c>
      <c r="J221" s="15" t="str">
        <f t="shared" si="11"/>
        <v/>
      </c>
      <c r="K221" s="15" t="str">
        <f t="shared" si="18"/>
        <v/>
      </c>
      <c r="L221" s="40" t="str">
        <f t="shared" si="7"/>
        <v/>
      </c>
      <c r="M221" s="15" t="str">
        <f t="shared" si="8"/>
        <v/>
      </c>
      <c r="N221" s="19" t="str">
        <f t="shared" si="9"/>
        <v/>
      </c>
      <c r="O221" s="30"/>
    </row>
    <row r="222" spans="1:15" ht="12.75" customHeight="1" x14ac:dyDescent="0.3">
      <c r="A222" s="35"/>
      <c r="B222" s="50" t="str">
        <f t="shared" si="26"/>
        <v/>
      </c>
      <c r="C222" s="52" t="str">
        <f t="shared" si="5"/>
        <v/>
      </c>
      <c r="D222" s="59" t="str">
        <f t="shared" si="25"/>
        <v/>
      </c>
      <c r="E222" s="46" t="str">
        <f t="shared" si="1"/>
        <v/>
      </c>
      <c r="F222" s="52" t="str">
        <f t="shared" si="2"/>
        <v/>
      </c>
      <c r="G222" s="53" t="str">
        <f t="shared" si="3"/>
        <v/>
      </c>
      <c r="H222" s="30"/>
      <c r="I222" s="17" t="str">
        <f t="shared" si="10"/>
        <v/>
      </c>
      <c r="J222" s="15" t="str">
        <f t="shared" si="11"/>
        <v/>
      </c>
      <c r="K222" s="15" t="str">
        <f t="shared" si="18"/>
        <v/>
      </c>
      <c r="L222" s="40" t="str">
        <f t="shared" si="7"/>
        <v/>
      </c>
      <c r="M222" s="15" t="str">
        <f t="shared" si="8"/>
        <v/>
      </c>
      <c r="N222" s="19" t="str">
        <f t="shared" si="9"/>
        <v/>
      </c>
      <c r="O222" s="30"/>
    </row>
    <row r="223" spans="1:15" ht="12.75" customHeight="1" x14ac:dyDescent="0.3">
      <c r="A223" s="35"/>
      <c r="B223" s="50" t="str">
        <f t="shared" si="26"/>
        <v/>
      </c>
      <c r="C223" s="52" t="str">
        <f t="shared" si="5"/>
        <v/>
      </c>
      <c r="D223" s="59" t="str">
        <f t="shared" si="25"/>
        <v/>
      </c>
      <c r="E223" s="46" t="str">
        <f t="shared" si="1"/>
        <v/>
      </c>
      <c r="F223" s="52" t="str">
        <f t="shared" si="2"/>
        <v/>
      </c>
      <c r="G223" s="53" t="str">
        <f t="shared" si="3"/>
        <v/>
      </c>
      <c r="H223" s="30"/>
      <c r="I223" s="17" t="str">
        <f t="shared" si="10"/>
        <v/>
      </c>
      <c r="J223" s="15" t="str">
        <f t="shared" si="11"/>
        <v/>
      </c>
      <c r="K223" s="15" t="str">
        <f t="shared" si="18"/>
        <v/>
      </c>
      <c r="L223" s="40" t="str">
        <f t="shared" si="7"/>
        <v/>
      </c>
      <c r="M223" s="15" t="str">
        <f t="shared" si="8"/>
        <v/>
      </c>
      <c r="N223" s="19" t="str">
        <f t="shared" si="9"/>
        <v/>
      </c>
      <c r="O223" s="30"/>
    </row>
    <row r="224" spans="1:15" ht="12.75" customHeight="1" x14ac:dyDescent="0.3">
      <c r="A224" s="35"/>
      <c r="B224" s="50" t="str">
        <f t="shared" si="26"/>
        <v/>
      </c>
      <c r="C224" s="52" t="str">
        <f t="shared" si="5"/>
        <v/>
      </c>
      <c r="D224" s="59" t="str">
        <f t="shared" si="25"/>
        <v/>
      </c>
      <c r="E224" s="46" t="str">
        <f t="shared" si="1"/>
        <v/>
      </c>
      <c r="F224" s="52" t="str">
        <f t="shared" si="2"/>
        <v/>
      </c>
      <c r="G224" s="53" t="str">
        <f t="shared" si="3"/>
        <v/>
      </c>
      <c r="H224" s="30"/>
      <c r="I224" s="17" t="str">
        <f t="shared" si="10"/>
        <v/>
      </c>
      <c r="J224" s="15" t="str">
        <f t="shared" si="11"/>
        <v/>
      </c>
      <c r="K224" s="15" t="str">
        <f t="shared" si="18"/>
        <v/>
      </c>
      <c r="L224" s="40" t="str">
        <f t="shared" si="7"/>
        <v/>
      </c>
      <c r="M224" s="15" t="str">
        <f t="shared" si="8"/>
        <v/>
      </c>
      <c r="N224" s="19" t="str">
        <f t="shared" si="9"/>
        <v/>
      </c>
      <c r="O224" s="30"/>
    </row>
    <row r="225" spans="1:15" ht="12.75" customHeight="1" x14ac:dyDescent="0.3">
      <c r="A225" s="35"/>
      <c r="B225" s="50" t="str">
        <f t="shared" si="26"/>
        <v/>
      </c>
      <c r="C225" s="52" t="str">
        <f t="shared" si="5"/>
        <v/>
      </c>
      <c r="D225" s="59" t="str">
        <f t="shared" si="25"/>
        <v/>
      </c>
      <c r="E225" s="46" t="str">
        <f t="shared" si="1"/>
        <v/>
      </c>
      <c r="F225" s="52" t="str">
        <f t="shared" si="2"/>
        <v/>
      </c>
      <c r="G225" s="53" t="str">
        <f t="shared" si="3"/>
        <v/>
      </c>
      <c r="H225" s="30"/>
      <c r="I225" s="17" t="str">
        <f t="shared" si="10"/>
        <v/>
      </c>
      <c r="J225" s="15" t="str">
        <f t="shared" si="11"/>
        <v/>
      </c>
      <c r="K225" s="15" t="str">
        <f t="shared" si="18"/>
        <v/>
      </c>
      <c r="L225" s="40" t="str">
        <f t="shared" si="7"/>
        <v/>
      </c>
      <c r="M225" s="15" t="str">
        <f t="shared" si="8"/>
        <v/>
      </c>
      <c r="N225" s="19" t="str">
        <f t="shared" si="9"/>
        <v/>
      </c>
      <c r="O225" s="30"/>
    </row>
    <row r="226" spans="1:15" ht="12.75" customHeight="1" x14ac:dyDescent="0.3">
      <c r="A226" s="35"/>
      <c r="B226" s="50" t="str">
        <f t="shared" si="26"/>
        <v/>
      </c>
      <c r="C226" s="52" t="str">
        <f t="shared" si="5"/>
        <v/>
      </c>
      <c r="D226" s="59" t="str">
        <f t="shared" si="25"/>
        <v/>
      </c>
      <c r="E226" s="46" t="str">
        <f t="shared" si="1"/>
        <v/>
      </c>
      <c r="F226" s="52" t="str">
        <f t="shared" si="2"/>
        <v/>
      </c>
      <c r="G226" s="53" t="str">
        <f t="shared" si="3"/>
        <v/>
      </c>
      <c r="H226" s="30"/>
      <c r="I226" s="17" t="str">
        <f t="shared" si="10"/>
        <v/>
      </c>
      <c r="J226" s="15" t="str">
        <f t="shared" si="11"/>
        <v/>
      </c>
      <c r="K226" s="15" t="str">
        <f t="shared" si="18"/>
        <v/>
      </c>
      <c r="L226" s="40" t="str">
        <f t="shared" si="7"/>
        <v/>
      </c>
      <c r="M226" s="15" t="str">
        <f t="shared" si="8"/>
        <v/>
      </c>
      <c r="N226" s="19" t="str">
        <f t="shared" si="9"/>
        <v/>
      </c>
      <c r="O226" s="30"/>
    </row>
    <row r="227" spans="1:15" ht="12.75" customHeight="1" x14ac:dyDescent="0.3">
      <c r="A227" s="35"/>
      <c r="B227" s="50" t="str">
        <f t="shared" si="26"/>
        <v/>
      </c>
      <c r="C227" s="52" t="str">
        <f t="shared" si="5"/>
        <v/>
      </c>
      <c r="D227" s="59" t="str">
        <f t="shared" si="25"/>
        <v/>
      </c>
      <c r="E227" s="46" t="str">
        <f t="shared" si="1"/>
        <v/>
      </c>
      <c r="F227" s="52" t="str">
        <f t="shared" si="2"/>
        <v/>
      </c>
      <c r="G227" s="53" t="str">
        <f t="shared" si="3"/>
        <v/>
      </c>
      <c r="H227" s="30"/>
      <c r="I227" s="17" t="str">
        <f t="shared" si="10"/>
        <v/>
      </c>
      <c r="J227" s="15" t="str">
        <f t="shared" si="11"/>
        <v/>
      </c>
      <c r="K227" s="15" t="str">
        <f t="shared" si="18"/>
        <v/>
      </c>
      <c r="L227" s="40" t="str">
        <f t="shared" si="7"/>
        <v/>
      </c>
      <c r="M227" s="15" t="str">
        <f t="shared" si="8"/>
        <v/>
      </c>
      <c r="N227" s="19" t="str">
        <f t="shared" si="9"/>
        <v/>
      </c>
      <c r="O227" s="30"/>
    </row>
    <row r="228" spans="1:15" ht="12.75" customHeight="1" x14ac:dyDescent="0.3">
      <c r="A228" s="35"/>
      <c r="B228" s="50" t="str">
        <f t="shared" si="26"/>
        <v/>
      </c>
      <c r="C228" s="52" t="str">
        <f t="shared" si="5"/>
        <v/>
      </c>
      <c r="D228" s="59" t="str">
        <f t="shared" si="25"/>
        <v/>
      </c>
      <c r="E228" s="46" t="str">
        <f t="shared" si="1"/>
        <v/>
      </c>
      <c r="F228" s="52" t="str">
        <f t="shared" si="2"/>
        <v/>
      </c>
      <c r="G228" s="53" t="str">
        <f t="shared" si="3"/>
        <v/>
      </c>
      <c r="H228" s="30"/>
      <c r="I228" s="17" t="str">
        <f t="shared" si="10"/>
        <v/>
      </c>
      <c r="J228" s="15" t="str">
        <f t="shared" si="11"/>
        <v/>
      </c>
      <c r="K228" s="15" t="str">
        <f t="shared" si="18"/>
        <v/>
      </c>
      <c r="L228" s="40" t="str">
        <f t="shared" si="7"/>
        <v/>
      </c>
      <c r="M228" s="15" t="str">
        <f t="shared" si="8"/>
        <v/>
      </c>
      <c r="N228" s="19" t="str">
        <f t="shared" si="9"/>
        <v/>
      </c>
      <c r="O228" s="30"/>
    </row>
    <row r="229" spans="1:15" ht="12.75" customHeight="1" x14ac:dyDescent="0.3">
      <c r="A229" s="35"/>
      <c r="B229" s="50" t="str">
        <f t="shared" si="26"/>
        <v/>
      </c>
      <c r="C229" s="52" t="str">
        <f t="shared" si="5"/>
        <v/>
      </c>
      <c r="D229" s="59" t="str">
        <f t="shared" si="25"/>
        <v/>
      </c>
      <c r="E229" s="46" t="str">
        <f t="shared" si="1"/>
        <v/>
      </c>
      <c r="F229" s="52" t="str">
        <f t="shared" si="2"/>
        <v/>
      </c>
      <c r="G229" s="53" t="str">
        <f t="shared" si="3"/>
        <v/>
      </c>
      <c r="H229" s="30"/>
      <c r="I229" s="17" t="str">
        <f t="shared" si="10"/>
        <v/>
      </c>
      <c r="J229" s="15" t="str">
        <f t="shared" si="11"/>
        <v/>
      </c>
      <c r="K229" s="15" t="str">
        <f t="shared" si="18"/>
        <v/>
      </c>
      <c r="L229" s="40" t="str">
        <f t="shared" si="7"/>
        <v/>
      </c>
      <c r="M229" s="15" t="str">
        <f t="shared" si="8"/>
        <v/>
      </c>
      <c r="N229" s="19" t="str">
        <f t="shared" si="9"/>
        <v/>
      </c>
      <c r="O229" s="30"/>
    </row>
    <row r="230" spans="1:15" ht="12.75" customHeight="1" x14ac:dyDescent="0.3">
      <c r="A230" s="35"/>
      <c r="B230" s="50" t="str">
        <f t="shared" si="26"/>
        <v/>
      </c>
      <c r="C230" s="52" t="str">
        <f t="shared" si="5"/>
        <v/>
      </c>
      <c r="D230" s="59" t="str">
        <f t="shared" si="25"/>
        <v/>
      </c>
      <c r="E230" s="46" t="str">
        <f t="shared" si="1"/>
        <v/>
      </c>
      <c r="F230" s="52" t="str">
        <f t="shared" si="2"/>
        <v/>
      </c>
      <c r="G230" s="53" t="str">
        <f t="shared" si="3"/>
        <v/>
      </c>
      <c r="H230" s="30"/>
      <c r="I230" s="17" t="str">
        <f t="shared" si="10"/>
        <v/>
      </c>
      <c r="J230" s="15" t="str">
        <f t="shared" si="11"/>
        <v/>
      </c>
      <c r="K230" s="15" t="str">
        <f t="shared" si="18"/>
        <v/>
      </c>
      <c r="L230" s="40" t="str">
        <f t="shared" si="7"/>
        <v/>
      </c>
      <c r="M230" s="15" t="str">
        <f t="shared" si="8"/>
        <v/>
      </c>
      <c r="N230" s="19" t="str">
        <f t="shared" si="9"/>
        <v/>
      </c>
      <c r="O230" s="30"/>
    </row>
    <row r="231" spans="1:15" ht="12.75" customHeight="1" x14ac:dyDescent="0.3">
      <c r="A231" s="35"/>
      <c r="B231" s="50" t="str">
        <f t="shared" si="26"/>
        <v/>
      </c>
      <c r="C231" s="52" t="str">
        <f t="shared" si="5"/>
        <v/>
      </c>
      <c r="D231" s="59" t="str">
        <f t="shared" si="25"/>
        <v/>
      </c>
      <c r="E231" s="46" t="str">
        <f t="shared" si="1"/>
        <v/>
      </c>
      <c r="F231" s="52" t="str">
        <f t="shared" si="2"/>
        <v/>
      </c>
      <c r="G231" s="53" t="str">
        <f t="shared" si="3"/>
        <v/>
      </c>
      <c r="H231" s="30"/>
      <c r="I231" s="17" t="str">
        <f t="shared" si="10"/>
        <v/>
      </c>
      <c r="J231" s="15" t="str">
        <f t="shared" si="11"/>
        <v/>
      </c>
      <c r="K231" s="15" t="str">
        <f t="shared" si="18"/>
        <v/>
      </c>
      <c r="L231" s="40" t="str">
        <f t="shared" si="7"/>
        <v/>
      </c>
      <c r="M231" s="15" t="str">
        <f t="shared" si="8"/>
        <v/>
      </c>
      <c r="N231" s="19" t="str">
        <f t="shared" si="9"/>
        <v/>
      </c>
      <c r="O231" s="30"/>
    </row>
    <row r="232" spans="1:15" ht="12.75" customHeight="1" x14ac:dyDescent="0.3">
      <c r="A232" s="35"/>
      <c r="B232" s="50" t="str">
        <f t="shared" si="26"/>
        <v/>
      </c>
      <c r="C232" s="52" t="str">
        <f t="shared" si="5"/>
        <v/>
      </c>
      <c r="D232" s="59" t="str">
        <f t="shared" si="25"/>
        <v/>
      </c>
      <c r="E232" s="46" t="str">
        <f t="shared" si="1"/>
        <v/>
      </c>
      <c r="F232" s="52" t="str">
        <f t="shared" si="2"/>
        <v/>
      </c>
      <c r="G232" s="53" t="str">
        <f t="shared" si="3"/>
        <v/>
      </c>
      <c r="H232" s="30"/>
      <c r="I232" s="17" t="str">
        <f t="shared" si="10"/>
        <v/>
      </c>
      <c r="J232" s="15" t="str">
        <f t="shared" si="11"/>
        <v/>
      </c>
      <c r="K232" s="15" t="str">
        <f t="shared" si="18"/>
        <v/>
      </c>
      <c r="L232" s="40" t="str">
        <f t="shared" si="7"/>
        <v/>
      </c>
      <c r="M232" s="15" t="str">
        <f t="shared" si="8"/>
        <v/>
      </c>
      <c r="N232" s="19" t="str">
        <f t="shared" si="9"/>
        <v/>
      </c>
      <c r="O232" s="30"/>
    </row>
    <row r="233" spans="1:15" ht="12.75" customHeight="1" x14ac:dyDescent="0.3">
      <c r="A233" s="35"/>
      <c r="B233" s="50" t="str">
        <f t="shared" si="26"/>
        <v/>
      </c>
      <c r="C233" s="52" t="str">
        <f t="shared" si="5"/>
        <v/>
      </c>
      <c r="D233" s="59" t="str">
        <f t="shared" si="25"/>
        <v/>
      </c>
      <c r="E233" s="46" t="str">
        <f t="shared" si="1"/>
        <v/>
      </c>
      <c r="F233" s="52" t="str">
        <f t="shared" si="2"/>
        <v/>
      </c>
      <c r="G233" s="53" t="str">
        <f t="shared" si="3"/>
        <v/>
      </c>
      <c r="H233" s="30"/>
      <c r="I233" s="17" t="str">
        <f t="shared" si="10"/>
        <v/>
      </c>
      <c r="J233" s="15" t="str">
        <f t="shared" si="11"/>
        <v/>
      </c>
      <c r="K233" s="15" t="str">
        <f t="shared" si="18"/>
        <v/>
      </c>
      <c r="L233" s="40" t="str">
        <f t="shared" si="7"/>
        <v/>
      </c>
      <c r="M233" s="15" t="str">
        <f t="shared" si="8"/>
        <v/>
      </c>
      <c r="N233" s="19" t="str">
        <f t="shared" si="9"/>
        <v/>
      </c>
      <c r="O233" s="30"/>
    </row>
    <row r="234" spans="1:15" ht="12.75" customHeight="1" x14ac:dyDescent="0.3">
      <c r="A234" s="35"/>
      <c r="B234" s="50" t="str">
        <f t="shared" si="26"/>
        <v/>
      </c>
      <c r="C234" s="52" t="str">
        <f t="shared" si="5"/>
        <v/>
      </c>
      <c r="D234" s="59" t="str">
        <f t="shared" si="25"/>
        <v/>
      </c>
      <c r="E234" s="46" t="str">
        <f t="shared" si="1"/>
        <v/>
      </c>
      <c r="F234" s="52" t="str">
        <f t="shared" si="2"/>
        <v/>
      </c>
      <c r="G234" s="53" t="str">
        <f t="shared" si="3"/>
        <v/>
      </c>
      <c r="H234" s="30"/>
      <c r="I234" s="17" t="str">
        <f t="shared" si="10"/>
        <v/>
      </c>
      <c r="J234" s="15" t="str">
        <f t="shared" si="11"/>
        <v/>
      </c>
      <c r="K234" s="15" t="str">
        <f t="shared" si="18"/>
        <v/>
      </c>
      <c r="L234" s="40" t="str">
        <f t="shared" si="7"/>
        <v/>
      </c>
      <c r="M234" s="15" t="str">
        <f t="shared" si="8"/>
        <v/>
      </c>
      <c r="N234" s="19" t="str">
        <f t="shared" si="9"/>
        <v/>
      </c>
      <c r="O234" s="30"/>
    </row>
    <row r="235" spans="1:15" ht="12.75" customHeight="1" x14ac:dyDescent="0.3">
      <c r="A235" s="35"/>
      <c r="B235" s="50" t="str">
        <f t="shared" si="26"/>
        <v/>
      </c>
      <c r="C235" s="52" t="str">
        <f t="shared" si="5"/>
        <v/>
      </c>
      <c r="D235" s="59" t="str">
        <f t="shared" si="25"/>
        <v/>
      </c>
      <c r="E235" s="46" t="str">
        <f t="shared" si="1"/>
        <v/>
      </c>
      <c r="F235" s="52" t="str">
        <f t="shared" si="2"/>
        <v/>
      </c>
      <c r="G235" s="53" t="str">
        <f t="shared" si="3"/>
        <v/>
      </c>
      <c r="H235" s="30"/>
      <c r="I235" s="17" t="str">
        <f t="shared" si="10"/>
        <v/>
      </c>
      <c r="J235" s="15" t="str">
        <f t="shared" si="11"/>
        <v/>
      </c>
      <c r="K235" s="15" t="str">
        <f t="shared" si="18"/>
        <v/>
      </c>
      <c r="L235" s="40" t="str">
        <f t="shared" si="7"/>
        <v/>
      </c>
      <c r="M235" s="15" t="str">
        <f t="shared" si="8"/>
        <v/>
      </c>
      <c r="N235" s="19" t="str">
        <f t="shared" si="9"/>
        <v/>
      </c>
      <c r="O235" s="30"/>
    </row>
    <row r="236" spans="1:15" ht="12.75" customHeight="1" x14ac:dyDescent="0.3">
      <c r="A236" s="35"/>
      <c r="B236" s="50" t="str">
        <f t="shared" si="26"/>
        <v/>
      </c>
      <c r="C236" s="52" t="str">
        <f t="shared" si="5"/>
        <v/>
      </c>
      <c r="D236" s="59" t="str">
        <f t="shared" si="25"/>
        <v/>
      </c>
      <c r="E236" s="46" t="str">
        <f t="shared" si="1"/>
        <v/>
      </c>
      <c r="F236" s="52" t="str">
        <f t="shared" si="2"/>
        <v/>
      </c>
      <c r="G236" s="53" t="str">
        <f t="shared" si="3"/>
        <v/>
      </c>
      <c r="H236" s="30"/>
      <c r="I236" s="17" t="str">
        <f t="shared" si="10"/>
        <v/>
      </c>
      <c r="J236" s="15" t="str">
        <f t="shared" si="11"/>
        <v/>
      </c>
      <c r="K236" s="15" t="str">
        <f t="shared" si="18"/>
        <v/>
      </c>
      <c r="L236" s="40" t="str">
        <f t="shared" si="7"/>
        <v/>
      </c>
      <c r="M236" s="15" t="str">
        <f t="shared" si="8"/>
        <v/>
      </c>
      <c r="N236" s="19" t="str">
        <f t="shared" si="9"/>
        <v/>
      </c>
      <c r="O236" s="30"/>
    </row>
    <row r="237" spans="1:15" ht="12.75" customHeight="1" x14ac:dyDescent="0.3">
      <c r="A237" s="35"/>
      <c r="B237" s="50" t="str">
        <f t="shared" si="26"/>
        <v/>
      </c>
      <c r="C237" s="52" t="str">
        <f t="shared" si="5"/>
        <v/>
      </c>
      <c r="D237" s="59" t="str">
        <f t="shared" si="25"/>
        <v/>
      </c>
      <c r="E237" s="46" t="str">
        <f t="shared" si="1"/>
        <v/>
      </c>
      <c r="F237" s="52" t="str">
        <f t="shared" si="2"/>
        <v/>
      </c>
      <c r="G237" s="53" t="str">
        <f t="shared" si="3"/>
        <v/>
      </c>
      <c r="H237" s="30"/>
      <c r="I237" s="17" t="str">
        <f t="shared" si="10"/>
        <v/>
      </c>
      <c r="J237" s="15" t="str">
        <f t="shared" si="11"/>
        <v/>
      </c>
      <c r="K237" s="15" t="str">
        <f t="shared" si="18"/>
        <v/>
      </c>
      <c r="L237" s="40" t="str">
        <f t="shared" si="7"/>
        <v/>
      </c>
      <c r="M237" s="15" t="str">
        <f t="shared" si="8"/>
        <v/>
      </c>
      <c r="N237" s="19" t="str">
        <f t="shared" si="9"/>
        <v/>
      </c>
      <c r="O237" s="30"/>
    </row>
    <row r="238" spans="1:15" ht="12.75" customHeight="1" x14ac:dyDescent="0.3">
      <c r="A238" s="35"/>
      <c r="B238" s="50" t="str">
        <f t="shared" si="26"/>
        <v/>
      </c>
      <c r="C238" s="52" t="str">
        <f t="shared" si="5"/>
        <v/>
      </c>
      <c r="D238" s="59" t="str">
        <f t="shared" si="25"/>
        <v/>
      </c>
      <c r="E238" s="46" t="str">
        <f t="shared" si="1"/>
        <v/>
      </c>
      <c r="F238" s="52" t="str">
        <f t="shared" si="2"/>
        <v/>
      </c>
      <c r="G238" s="53" t="str">
        <f t="shared" si="3"/>
        <v/>
      </c>
      <c r="H238" s="30"/>
      <c r="I238" s="17" t="str">
        <f t="shared" si="10"/>
        <v/>
      </c>
      <c r="J238" s="15" t="str">
        <f t="shared" si="11"/>
        <v/>
      </c>
      <c r="K238" s="15" t="str">
        <f t="shared" si="18"/>
        <v/>
      </c>
      <c r="L238" s="40" t="str">
        <f t="shared" si="7"/>
        <v/>
      </c>
      <c r="M238" s="15" t="str">
        <f t="shared" si="8"/>
        <v/>
      </c>
      <c r="N238" s="19" t="str">
        <f t="shared" si="9"/>
        <v/>
      </c>
      <c r="O238" s="30"/>
    </row>
    <row r="239" spans="1:15" ht="12.75" customHeight="1" x14ac:dyDescent="0.3">
      <c r="A239" s="35"/>
      <c r="B239" s="50" t="str">
        <f t="shared" si="26"/>
        <v/>
      </c>
      <c r="C239" s="52" t="str">
        <f t="shared" si="5"/>
        <v/>
      </c>
      <c r="D239" s="59" t="str">
        <f t="shared" si="25"/>
        <v/>
      </c>
      <c r="E239" s="46" t="str">
        <f t="shared" si="1"/>
        <v/>
      </c>
      <c r="F239" s="52" t="str">
        <f t="shared" si="2"/>
        <v/>
      </c>
      <c r="G239" s="53" t="str">
        <f t="shared" si="3"/>
        <v/>
      </c>
      <c r="H239" s="30"/>
      <c r="I239" s="17" t="str">
        <f t="shared" si="10"/>
        <v/>
      </c>
      <c r="J239" s="15" t="str">
        <f t="shared" si="11"/>
        <v/>
      </c>
      <c r="K239" s="15" t="str">
        <f t="shared" si="18"/>
        <v/>
      </c>
      <c r="L239" s="40" t="str">
        <f t="shared" si="7"/>
        <v/>
      </c>
      <c r="M239" s="15" t="str">
        <f t="shared" si="8"/>
        <v/>
      </c>
      <c r="N239" s="19" t="str">
        <f t="shared" si="9"/>
        <v/>
      </c>
      <c r="O239" s="30"/>
    </row>
    <row r="240" spans="1:15" ht="12.75" customHeight="1" x14ac:dyDescent="0.3">
      <c r="A240" s="35"/>
      <c r="B240" s="50" t="str">
        <f t="shared" si="26"/>
        <v/>
      </c>
      <c r="C240" s="52" t="str">
        <f t="shared" si="5"/>
        <v/>
      </c>
      <c r="D240" s="59" t="str">
        <f t="shared" si="25"/>
        <v/>
      </c>
      <c r="E240" s="46" t="str">
        <f t="shared" si="1"/>
        <v/>
      </c>
      <c r="F240" s="52" t="str">
        <f t="shared" si="2"/>
        <v/>
      </c>
      <c r="G240" s="53" t="str">
        <f t="shared" si="3"/>
        <v/>
      </c>
      <c r="H240" s="30"/>
      <c r="I240" s="17" t="str">
        <f t="shared" si="10"/>
        <v/>
      </c>
      <c r="J240" s="15" t="str">
        <f t="shared" si="11"/>
        <v/>
      </c>
      <c r="K240" s="15" t="str">
        <f t="shared" si="18"/>
        <v/>
      </c>
      <c r="L240" s="40" t="str">
        <f t="shared" si="7"/>
        <v/>
      </c>
      <c r="M240" s="15" t="str">
        <f t="shared" si="8"/>
        <v/>
      </c>
      <c r="N240" s="19" t="str">
        <f t="shared" si="9"/>
        <v/>
      </c>
      <c r="O240" s="30"/>
    </row>
    <row r="241" spans="1:15" ht="12.75" customHeight="1" x14ac:dyDescent="0.3">
      <c r="A241" s="35"/>
      <c r="B241" s="50" t="str">
        <f t="shared" si="26"/>
        <v/>
      </c>
      <c r="C241" s="52" t="str">
        <f t="shared" si="5"/>
        <v/>
      </c>
      <c r="D241" s="59" t="str">
        <f t="shared" si="25"/>
        <v/>
      </c>
      <c r="E241" s="46" t="str">
        <f t="shared" si="1"/>
        <v/>
      </c>
      <c r="F241" s="52" t="str">
        <f t="shared" si="2"/>
        <v/>
      </c>
      <c r="G241" s="53" t="str">
        <f t="shared" si="3"/>
        <v/>
      </c>
      <c r="H241" s="30"/>
      <c r="I241" s="17" t="str">
        <f t="shared" si="10"/>
        <v/>
      </c>
      <c r="J241" s="15" t="str">
        <f t="shared" si="11"/>
        <v/>
      </c>
      <c r="K241" s="15" t="str">
        <f t="shared" si="18"/>
        <v/>
      </c>
      <c r="L241" s="40" t="str">
        <f t="shared" si="7"/>
        <v/>
      </c>
      <c r="M241" s="15" t="str">
        <f t="shared" si="8"/>
        <v/>
      </c>
      <c r="N241" s="19" t="str">
        <f t="shared" si="9"/>
        <v/>
      </c>
      <c r="O241" s="30"/>
    </row>
    <row r="242" spans="1:15" ht="12.75" customHeight="1" x14ac:dyDescent="0.3">
      <c r="A242" s="35"/>
      <c r="B242" s="50" t="str">
        <f t="shared" si="26"/>
        <v/>
      </c>
      <c r="C242" s="52" t="str">
        <f t="shared" si="5"/>
        <v/>
      </c>
      <c r="D242" s="59" t="str">
        <f t="shared" si="25"/>
        <v/>
      </c>
      <c r="E242" s="46" t="str">
        <f t="shared" si="1"/>
        <v/>
      </c>
      <c r="F242" s="52" t="str">
        <f t="shared" si="2"/>
        <v/>
      </c>
      <c r="G242" s="53" t="str">
        <f t="shared" si="3"/>
        <v/>
      </c>
      <c r="H242" s="30"/>
      <c r="I242" s="17" t="str">
        <f t="shared" si="10"/>
        <v/>
      </c>
      <c r="J242" s="15" t="str">
        <f t="shared" si="11"/>
        <v/>
      </c>
      <c r="K242" s="15" t="str">
        <f t="shared" si="18"/>
        <v/>
      </c>
      <c r="L242" s="40" t="str">
        <f t="shared" si="7"/>
        <v/>
      </c>
      <c r="M242" s="15" t="str">
        <f t="shared" si="8"/>
        <v/>
      </c>
      <c r="N242" s="19" t="str">
        <f t="shared" si="9"/>
        <v/>
      </c>
      <c r="O242" s="30"/>
    </row>
    <row r="243" spans="1:15" ht="12.75" customHeight="1" x14ac:dyDescent="0.3">
      <c r="A243" s="35"/>
      <c r="B243" s="50" t="str">
        <f t="shared" si="26"/>
        <v/>
      </c>
      <c r="C243" s="52" t="str">
        <f t="shared" si="5"/>
        <v/>
      </c>
      <c r="D243" s="59" t="str">
        <f t="shared" si="25"/>
        <v/>
      </c>
      <c r="E243" s="46" t="str">
        <f t="shared" si="1"/>
        <v/>
      </c>
      <c r="F243" s="52" t="str">
        <f t="shared" si="2"/>
        <v/>
      </c>
      <c r="G243" s="53" t="str">
        <f t="shared" si="3"/>
        <v/>
      </c>
      <c r="H243" s="30"/>
      <c r="I243" s="17" t="str">
        <f t="shared" si="10"/>
        <v/>
      </c>
      <c r="J243" s="15" t="str">
        <f t="shared" si="11"/>
        <v/>
      </c>
      <c r="K243" s="15" t="str">
        <f t="shared" si="18"/>
        <v/>
      </c>
      <c r="L243" s="40" t="str">
        <f t="shared" si="7"/>
        <v/>
      </c>
      <c r="M243" s="15" t="str">
        <f t="shared" si="8"/>
        <v/>
      </c>
      <c r="N243" s="19" t="str">
        <f t="shared" si="9"/>
        <v/>
      </c>
      <c r="O243" s="30"/>
    </row>
    <row r="244" spans="1:15" ht="12.75" customHeight="1" x14ac:dyDescent="0.3">
      <c r="A244" s="35"/>
      <c r="B244" s="50" t="str">
        <f t="shared" si="26"/>
        <v/>
      </c>
      <c r="C244" s="52" t="str">
        <f t="shared" si="5"/>
        <v/>
      </c>
      <c r="D244" s="59" t="str">
        <f t="shared" si="25"/>
        <v/>
      </c>
      <c r="E244" s="46" t="str">
        <f t="shared" si="1"/>
        <v/>
      </c>
      <c r="F244" s="52" t="str">
        <f t="shared" si="2"/>
        <v/>
      </c>
      <c r="G244" s="53" t="str">
        <f t="shared" si="3"/>
        <v/>
      </c>
      <c r="H244" s="30"/>
      <c r="I244" s="17" t="str">
        <f t="shared" si="10"/>
        <v/>
      </c>
      <c r="J244" s="15" t="str">
        <f t="shared" si="11"/>
        <v/>
      </c>
      <c r="K244" s="15" t="str">
        <f t="shared" si="18"/>
        <v/>
      </c>
      <c r="L244" s="40" t="str">
        <f t="shared" si="7"/>
        <v/>
      </c>
      <c r="M244" s="15" t="str">
        <f t="shared" si="8"/>
        <v/>
      </c>
      <c r="N244" s="19" t="str">
        <f t="shared" si="9"/>
        <v/>
      </c>
      <c r="O244" s="30"/>
    </row>
    <row r="245" spans="1:15" ht="12.75" customHeight="1" x14ac:dyDescent="0.3">
      <c r="A245" s="35"/>
      <c r="B245" s="50" t="str">
        <f t="shared" si="26"/>
        <v/>
      </c>
      <c r="C245" s="52" t="str">
        <f t="shared" si="5"/>
        <v/>
      </c>
      <c r="D245" s="59" t="str">
        <f t="shared" si="25"/>
        <v/>
      </c>
      <c r="E245" s="46" t="str">
        <f t="shared" si="1"/>
        <v/>
      </c>
      <c r="F245" s="52" t="str">
        <f t="shared" si="2"/>
        <v/>
      </c>
      <c r="G245" s="53" t="str">
        <f t="shared" si="3"/>
        <v/>
      </c>
      <c r="H245" s="30"/>
      <c r="I245" s="17" t="str">
        <f t="shared" si="10"/>
        <v/>
      </c>
      <c r="J245" s="15" t="str">
        <f t="shared" si="11"/>
        <v/>
      </c>
      <c r="K245" s="15" t="str">
        <f t="shared" si="18"/>
        <v/>
      </c>
      <c r="L245" s="40" t="str">
        <f t="shared" si="7"/>
        <v/>
      </c>
      <c r="M245" s="15" t="str">
        <f t="shared" si="8"/>
        <v/>
      </c>
      <c r="N245" s="19" t="str">
        <f t="shared" si="9"/>
        <v/>
      </c>
      <c r="O245" s="30"/>
    </row>
    <row r="246" spans="1:15" ht="12.75" customHeight="1" x14ac:dyDescent="0.3">
      <c r="A246" s="35"/>
      <c r="B246" s="50" t="str">
        <f t="shared" si="26"/>
        <v/>
      </c>
      <c r="C246" s="52" t="str">
        <f t="shared" si="5"/>
        <v/>
      </c>
      <c r="D246" s="59" t="str">
        <f t="shared" si="25"/>
        <v/>
      </c>
      <c r="E246" s="46" t="str">
        <f t="shared" si="1"/>
        <v/>
      </c>
      <c r="F246" s="52" t="str">
        <f t="shared" si="2"/>
        <v/>
      </c>
      <c r="G246" s="53" t="str">
        <f t="shared" si="3"/>
        <v/>
      </c>
      <c r="H246" s="30"/>
      <c r="I246" s="17" t="str">
        <f t="shared" si="10"/>
        <v/>
      </c>
      <c r="J246" s="15" t="str">
        <f t="shared" si="11"/>
        <v/>
      </c>
      <c r="K246" s="15" t="str">
        <f t="shared" si="18"/>
        <v/>
      </c>
      <c r="L246" s="40" t="str">
        <f t="shared" si="7"/>
        <v/>
      </c>
      <c r="M246" s="15" t="str">
        <f t="shared" si="8"/>
        <v/>
      </c>
      <c r="N246" s="19" t="str">
        <f t="shared" si="9"/>
        <v/>
      </c>
      <c r="O246" s="30"/>
    </row>
    <row r="247" spans="1:15" ht="12.75" customHeight="1" x14ac:dyDescent="0.3">
      <c r="A247" s="35"/>
      <c r="B247" s="50" t="str">
        <f t="shared" si="26"/>
        <v/>
      </c>
      <c r="C247" s="52" t="str">
        <f t="shared" si="5"/>
        <v/>
      </c>
      <c r="D247" s="59" t="str">
        <f t="shared" si="25"/>
        <v/>
      </c>
      <c r="E247" s="46" t="str">
        <f t="shared" si="1"/>
        <v/>
      </c>
      <c r="F247" s="52" t="str">
        <f t="shared" si="2"/>
        <v/>
      </c>
      <c r="G247" s="53" t="str">
        <f t="shared" si="3"/>
        <v/>
      </c>
      <c r="H247" s="30"/>
      <c r="I247" s="17" t="str">
        <f t="shared" si="10"/>
        <v/>
      </c>
      <c r="J247" s="15" t="str">
        <f t="shared" si="11"/>
        <v/>
      </c>
      <c r="K247" s="15" t="str">
        <f t="shared" si="18"/>
        <v/>
      </c>
      <c r="L247" s="40" t="str">
        <f t="shared" si="7"/>
        <v/>
      </c>
      <c r="M247" s="15" t="str">
        <f t="shared" si="8"/>
        <v/>
      </c>
      <c r="N247" s="19" t="str">
        <f t="shared" si="9"/>
        <v/>
      </c>
      <c r="O247" s="30"/>
    </row>
    <row r="248" spans="1:15" ht="12.75" customHeight="1" x14ac:dyDescent="0.3">
      <c r="A248" s="35"/>
      <c r="B248" s="50" t="str">
        <f t="shared" si="26"/>
        <v/>
      </c>
      <c r="C248" s="52" t="str">
        <f t="shared" si="5"/>
        <v/>
      </c>
      <c r="D248" s="59" t="str">
        <f t="shared" si="25"/>
        <v/>
      </c>
      <c r="E248" s="46" t="str">
        <f t="shared" si="1"/>
        <v/>
      </c>
      <c r="F248" s="52" t="str">
        <f t="shared" si="2"/>
        <v/>
      </c>
      <c r="G248" s="53" t="str">
        <f t="shared" si="3"/>
        <v/>
      </c>
      <c r="H248" s="30"/>
      <c r="I248" s="17" t="str">
        <f t="shared" si="10"/>
        <v/>
      </c>
      <c r="J248" s="15" t="str">
        <f t="shared" si="11"/>
        <v/>
      </c>
      <c r="K248" s="15" t="str">
        <f t="shared" si="18"/>
        <v/>
      </c>
      <c r="L248" s="40" t="str">
        <f t="shared" si="7"/>
        <v/>
      </c>
      <c r="M248" s="15" t="str">
        <f t="shared" si="8"/>
        <v/>
      </c>
      <c r="N248" s="19" t="str">
        <f t="shared" si="9"/>
        <v/>
      </c>
      <c r="O248" s="30"/>
    </row>
    <row r="249" spans="1:15" ht="12.75" customHeight="1" x14ac:dyDescent="0.3">
      <c r="A249" s="35"/>
      <c r="B249" s="50" t="str">
        <f t="shared" si="26"/>
        <v/>
      </c>
      <c r="C249" s="52" t="str">
        <f t="shared" si="5"/>
        <v/>
      </c>
      <c r="D249" s="59" t="str">
        <f t="shared" si="25"/>
        <v/>
      </c>
      <c r="E249" s="46" t="str">
        <f t="shared" si="1"/>
        <v/>
      </c>
      <c r="F249" s="52" t="str">
        <f t="shared" si="2"/>
        <v/>
      </c>
      <c r="G249" s="53" t="str">
        <f t="shared" si="3"/>
        <v/>
      </c>
      <c r="H249" s="30"/>
      <c r="I249" s="17" t="str">
        <f t="shared" si="10"/>
        <v/>
      </c>
      <c r="J249" s="15" t="str">
        <f t="shared" si="11"/>
        <v/>
      </c>
      <c r="K249" s="15" t="str">
        <f t="shared" si="18"/>
        <v/>
      </c>
      <c r="L249" s="40" t="str">
        <f t="shared" si="7"/>
        <v/>
      </c>
      <c r="M249" s="15" t="str">
        <f t="shared" si="8"/>
        <v/>
      </c>
      <c r="N249" s="19" t="str">
        <f t="shared" si="9"/>
        <v/>
      </c>
      <c r="O249" s="30"/>
    </row>
    <row r="250" spans="1:15" ht="12.75" customHeight="1" x14ac:dyDescent="0.3">
      <c r="A250" s="35"/>
      <c r="B250" s="50" t="str">
        <f t="shared" si="26"/>
        <v/>
      </c>
      <c r="C250" s="52" t="str">
        <f t="shared" si="5"/>
        <v/>
      </c>
      <c r="D250" s="59" t="str">
        <f t="shared" si="25"/>
        <v/>
      </c>
      <c r="E250" s="46" t="str">
        <f t="shared" si="1"/>
        <v/>
      </c>
      <c r="F250" s="52" t="str">
        <f t="shared" si="2"/>
        <v/>
      </c>
      <c r="G250" s="53" t="str">
        <f t="shared" si="3"/>
        <v/>
      </c>
      <c r="H250" s="30"/>
      <c r="I250" s="17" t="str">
        <f t="shared" si="10"/>
        <v/>
      </c>
      <c r="J250" s="15" t="str">
        <f t="shared" si="11"/>
        <v/>
      </c>
      <c r="K250" s="15" t="str">
        <f t="shared" si="18"/>
        <v/>
      </c>
      <c r="L250" s="40" t="str">
        <f t="shared" si="7"/>
        <v/>
      </c>
      <c r="M250" s="15" t="str">
        <f t="shared" si="8"/>
        <v/>
      </c>
      <c r="N250" s="19" t="str">
        <f t="shared" si="9"/>
        <v/>
      </c>
      <c r="O250" s="30"/>
    </row>
    <row r="251" spans="1:15" ht="12.75" customHeight="1" x14ac:dyDescent="0.3">
      <c r="A251" s="35"/>
      <c r="B251" s="50" t="str">
        <f t="shared" si="26"/>
        <v/>
      </c>
      <c r="C251" s="52" t="str">
        <f t="shared" si="5"/>
        <v/>
      </c>
      <c r="D251" s="59" t="str">
        <f t="shared" si="25"/>
        <v/>
      </c>
      <c r="E251" s="46" t="str">
        <f t="shared" si="1"/>
        <v/>
      </c>
      <c r="F251" s="52" t="str">
        <f t="shared" si="2"/>
        <v/>
      </c>
      <c r="G251" s="53" t="str">
        <f t="shared" si="3"/>
        <v/>
      </c>
      <c r="H251" s="30"/>
      <c r="I251" s="17" t="str">
        <f t="shared" si="10"/>
        <v/>
      </c>
      <c r="J251" s="15" t="str">
        <f t="shared" si="11"/>
        <v/>
      </c>
      <c r="K251" s="15" t="str">
        <f t="shared" si="18"/>
        <v/>
      </c>
      <c r="L251" s="40" t="str">
        <f t="shared" si="7"/>
        <v/>
      </c>
      <c r="M251" s="15" t="str">
        <f t="shared" si="8"/>
        <v/>
      </c>
      <c r="N251" s="19" t="str">
        <f t="shared" si="9"/>
        <v/>
      </c>
      <c r="O251" s="30"/>
    </row>
    <row r="252" spans="1:15" ht="12.75" customHeight="1" x14ac:dyDescent="0.3">
      <c r="A252" s="35"/>
      <c r="B252" s="50" t="str">
        <f t="shared" si="26"/>
        <v/>
      </c>
      <c r="C252" s="52" t="str">
        <f t="shared" si="5"/>
        <v/>
      </c>
      <c r="D252" s="59" t="str">
        <f t="shared" si="25"/>
        <v/>
      </c>
      <c r="E252" s="46" t="str">
        <f t="shared" si="1"/>
        <v/>
      </c>
      <c r="F252" s="52" t="str">
        <f t="shared" si="2"/>
        <v/>
      </c>
      <c r="G252" s="53" t="str">
        <f t="shared" si="3"/>
        <v/>
      </c>
      <c r="H252" s="30"/>
      <c r="I252" s="17" t="str">
        <f t="shared" si="10"/>
        <v/>
      </c>
      <c r="J252" s="15" t="str">
        <f t="shared" si="11"/>
        <v/>
      </c>
      <c r="K252" s="15" t="str">
        <f t="shared" si="18"/>
        <v/>
      </c>
      <c r="L252" s="40" t="str">
        <f t="shared" si="7"/>
        <v/>
      </c>
      <c r="M252" s="15" t="str">
        <f t="shared" si="8"/>
        <v/>
      </c>
      <c r="N252" s="19" t="str">
        <f t="shared" si="9"/>
        <v/>
      </c>
      <c r="O252" s="30"/>
    </row>
    <row r="253" spans="1:15" ht="12.75" customHeight="1" x14ac:dyDescent="0.3">
      <c r="A253" s="35"/>
      <c r="B253" s="50" t="str">
        <f t="shared" si="26"/>
        <v/>
      </c>
      <c r="C253" s="52" t="str">
        <f t="shared" si="5"/>
        <v/>
      </c>
      <c r="D253" s="59" t="str">
        <f t="shared" si="25"/>
        <v/>
      </c>
      <c r="E253" s="46" t="str">
        <f t="shared" si="1"/>
        <v/>
      </c>
      <c r="F253" s="52" t="str">
        <f t="shared" si="2"/>
        <v/>
      </c>
      <c r="G253" s="53" t="str">
        <f t="shared" si="3"/>
        <v/>
      </c>
      <c r="H253" s="30"/>
      <c r="I253" s="17" t="str">
        <f t="shared" si="10"/>
        <v/>
      </c>
      <c r="J253" s="15" t="str">
        <f t="shared" si="11"/>
        <v/>
      </c>
      <c r="K253" s="15" t="str">
        <f t="shared" si="18"/>
        <v/>
      </c>
      <c r="L253" s="40" t="str">
        <f t="shared" si="7"/>
        <v/>
      </c>
      <c r="M253" s="15" t="str">
        <f t="shared" si="8"/>
        <v/>
      </c>
      <c r="N253" s="19" t="str">
        <f t="shared" si="9"/>
        <v/>
      </c>
      <c r="O253" s="30"/>
    </row>
    <row r="254" spans="1:15" ht="12.75" customHeight="1" x14ac:dyDescent="0.3">
      <c r="A254" s="35"/>
      <c r="B254" s="50" t="str">
        <f t="shared" si="26"/>
        <v/>
      </c>
      <c r="C254" s="52" t="str">
        <f t="shared" si="5"/>
        <v/>
      </c>
      <c r="D254" s="59" t="str">
        <f t="shared" si="25"/>
        <v/>
      </c>
      <c r="E254" s="46" t="str">
        <f t="shared" si="1"/>
        <v/>
      </c>
      <c r="F254" s="52" t="str">
        <f t="shared" si="2"/>
        <v/>
      </c>
      <c r="G254" s="53" t="str">
        <f t="shared" si="3"/>
        <v/>
      </c>
      <c r="H254" s="30"/>
      <c r="I254" s="17" t="str">
        <f t="shared" si="10"/>
        <v/>
      </c>
      <c r="J254" s="15" t="str">
        <f t="shared" si="11"/>
        <v/>
      </c>
      <c r="K254" s="15" t="str">
        <f t="shared" si="18"/>
        <v/>
      </c>
      <c r="L254" s="40" t="str">
        <f t="shared" si="7"/>
        <v/>
      </c>
      <c r="M254" s="15" t="str">
        <f t="shared" si="8"/>
        <v/>
      </c>
      <c r="N254" s="19" t="str">
        <f t="shared" si="9"/>
        <v/>
      </c>
      <c r="O254" s="30"/>
    </row>
    <row r="255" spans="1:15" ht="12.75" customHeight="1" x14ac:dyDescent="0.3">
      <c r="A255" s="35"/>
      <c r="B255" s="50" t="str">
        <f t="shared" si="26"/>
        <v/>
      </c>
      <c r="C255" s="52" t="str">
        <f t="shared" si="5"/>
        <v/>
      </c>
      <c r="D255" s="59" t="str">
        <f t="shared" si="25"/>
        <v/>
      </c>
      <c r="E255" s="46" t="str">
        <f t="shared" si="1"/>
        <v/>
      </c>
      <c r="F255" s="52" t="str">
        <f t="shared" si="2"/>
        <v/>
      </c>
      <c r="G255" s="53" t="str">
        <f t="shared" si="3"/>
        <v/>
      </c>
      <c r="H255" s="30"/>
      <c r="I255" s="17" t="str">
        <f t="shared" si="10"/>
        <v/>
      </c>
      <c r="J255" s="15" t="str">
        <f t="shared" si="11"/>
        <v/>
      </c>
      <c r="K255" s="15" t="str">
        <f t="shared" si="18"/>
        <v/>
      </c>
      <c r="L255" s="40" t="str">
        <f t="shared" si="7"/>
        <v/>
      </c>
      <c r="M255" s="15" t="str">
        <f t="shared" si="8"/>
        <v/>
      </c>
      <c r="N255" s="19" t="str">
        <f t="shared" si="9"/>
        <v/>
      </c>
      <c r="O255" s="30"/>
    </row>
    <row r="256" spans="1:15" ht="12.75" customHeight="1" x14ac:dyDescent="0.3">
      <c r="A256" s="35"/>
      <c r="B256" s="50" t="str">
        <f t="shared" si="26"/>
        <v/>
      </c>
      <c r="C256" s="52" t="str">
        <f t="shared" si="5"/>
        <v/>
      </c>
      <c r="D256" s="59" t="str">
        <f t="shared" si="25"/>
        <v/>
      </c>
      <c r="E256" s="46" t="str">
        <f t="shared" si="1"/>
        <v/>
      </c>
      <c r="F256" s="52" t="str">
        <f t="shared" si="2"/>
        <v/>
      </c>
      <c r="G256" s="53" t="str">
        <f t="shared" si="3"/>
        <v/>
      </c>
      <c r="H256" s="30"/>
      <c r="I256" s="17" t="str">
        <f t="shared" si="10"/>
        <v/>
      </c>
      <c r="J256" s="15" t="str">
        <f t="shared" si="11"/>
        <v/>
      </c>
      <c r="K256" s="15" t="str">
        <f t="shared" si="18"/>
        <v/>
      </c>
      <c r="L256" s="40" t="str">
        <f t="shared" si="7"/>
        <v/>
      </c>
      <c r="M256" s="15" t="str">
        <f t="shared" si="8"/>
        <v/>
      </c>
      <c r="N256" s="19" t="str">
        <f t="shared" si="9"/>
        <v/>
      </c>
      <c r="O256" s="30"/>
    </row>
    <row r="257" spans="1:15" ht="12.75" customHeight="1" x14ac:dyDescent="0.3">
      <c r="A257" s="35"/>
      <c r="B257" s="50" t="str">
        <f t="shared" si="26"/>
        <v/>
      </c>
      <c r="C257" s="52" t="str">
        <f t="shared" si="5"/>
        <v/>
      </c>
      <c r="D257" s="59" t="str">
        <f t="shared" si="25"/>
        <v/>
      </c>
      <c r="E257" s="46" t="str">
        <f t="shared" si="1"/>
        <v/>
      </c>
      <c r="F257" s="52" t="str">
        <f t="shared" si="2"/>
        <v/>
      </c>
      <c r="G257" s="53" t="str">
        <f t="shared" si="3"/>
        <v/>
      </c>
      <c r="H257" s="30"/>
      <c r="I257" s="17" t="str">
        <f t="shared" si="10"/>
        <v/>
      </c>
      <c r="J257" s="15" t="str">
        <f t="shared" si="11"/>
        <v/>
      </c>
      <c r="K257" s="15" t="str">
        <f t="shared" si="18"/>
        <v/>
      </c>
      <c r="L257" s="40" t="str">
        <f t="shared" si="7"/>
        <v/>
      </c>
      <c r="M257" s="15" t="str">
        <f t="shared" si="8"/>
        <v/>
      </c>
      <c r="N257" s="19" t="str">
        <f t="shared" si="9"/>
        <v/>
      </c>
      <c r="O257" s="30"/>
    </row>
    <row r="258" spans="1:15" ht="12.75" customHeight="1" x14ac:dyDescent="0.3">
      <c r="A258" s="35"/>
      <c r="B258" s="50" t="str">
        <f t="shared" si="26"/>
        <v/>
      </c>
      <c r="C258" s="52" t="str">
        <f t="shared" si="5"/>
        <v/>
      </c>
      <c r="D258" s="59" t="str">
        <f t="shared" si="25"/>
        <v/>
      </c>
      <c r="E258" s="46" t="str">
        <f t="shared" si="1"/>
        <v/>
      </c>
      <c r="F258" s="52" t="str">
        <f t="shared" si="2"/>
        <v/>
      </c>
      <c r="G258" s="53" t="str">
        <f t="shared" si="3"/>
        <v/>
      </c>
      <c r="H258" s="30"/>
      <c r="I258" s="17" t="str">
        <f t="shared" si="10"/>
        <v/>
      </c>
      <c r="J258" s="15" t="str">
        <f t="shared" si="11"/>
        <v/>
      </c>
      <c r="K258" s="15" t="str">
        <f t="shared" si="18"/>
        <v/>
      </c>
      <c r="L258" s="40" t="str">
        <f t="shared" si="7"/>
        <v/>
      </c>
      <c r="M258" s="15" t="str">
        <f t="shared" si="8"/>
        <v/>
      </c>
      <c r="N258" s="19" t="str">
        <f t="shared" si="9"/>
        <v/>
      </c>
      <c r="O258" s="30"/>
    </row>
    <row r="259" spans="1:15" ht="12.75" customHeight="1" x14ac:dyDescent="0.3">
      <c r="A259" s="35"/>
      <c r="B259" s="50" t="str">
        <f t="shared" si="26"/>
        <v/>
      </c>
      <c r="C259" s="52" t="str">
        <f t="shared" si="5"/>
        <v/>
      </c>
      <c r="D259" s="59" t="str">
        <f t="shared" si="25"/>
        <v/>
      </c>
      <c r="E259" s="46" t="str">
        <f t="shared" si="1"/>
        <v/>
      </c>
      <c r="F259" s="52" t="str">
        <f t="shared" si="2"/>
        <v/>
      </c>
      <c r="G259" s="53" t="str">
        <f t="shared" si="3"/>
        <v/>
      </c>
      <c r="H259" s="30"/>
      <c r="I259" s="17" t="str">
        <f t="shared" si="10"/>
        <v/>
      </c>
      <c r="J259" s="15" t="str">
        <f t="shared" si="11"/>
        <v/>
      </c>
      <c r="K259" s="15" t="str">
        <f t="shared" si="18"/>
        <v/>
      </c>
      <c r="L259" s="40" t="str">
        <f t="shared" si="7"/>
        <v/>
      </c>
      <c r="M259" s="15" t="str">
        <f t="shared" si="8"/>
        <v/>
      </c>
      <c r="N259" s="19" t="str">
        <f t="shared" si="9"/>
        <v/>
      </c>
      <c r="O259" s="30"/>
    </row>
    <row r="260" spans="1:15" ht="12.75" customHeight="1" x14ac:dyDescent="0.3">
      <c r="A260" s="35"/>
      <c r="B260" s="50" t="str">
        <f t="shared" si="26"/>
        <v/>
      </c>
      <c r="C260" s="52" t="str">
        <f t="shared" si="5"/>
        <v/>
      </c>
      <c r="D260" s="59" t="str">
        <f t="shared" si="25"/>
        <v/>
      </c>
      <c r="E260" s="46" t="str">
        <f t="shared" si="1"/>
        <v/>
      </c>
      <c r="F260" s="52" t="str">
        <f t="shared" si="2"/>
        <v/>
      </c>
      <c r="G260" s="53" t="str">
        <f t="shared" si="3"/>
        <v/>
      </c>
      <c r="H260" s="30"/>
      <c r="I260" s="17" t="str">
        <f t="shared" si="10"/>
        <v/>
      </c>
      <c r="J260" s="15" t="str">
        <f t="shared" si="11"/>
        <v/>
      </c>
      <c r="K260" s="15" t="str">
        <f t="shared" si="18"/>
        <v/>
      </c>
      <c r="L260" s="40" t="str">
        <f t="shared" si="7"/>
        <v/>
      </c>
      <c r="M260" s="15" t="str">
        <f t="shared" si="8"/>
        <v/>
      </c>
      <c r="N260" s="19" t="str">
        <f t="shared" si="9"/>
        <v/>
      </c>
      <c r="O260" s="30"/>
    </row>
    <row r="261" spans="1:15" ht="12.75" customHeight="1" x14ac:dyDescent="0.3">
      <c r="A261" s="35"/>
      <c r="B261" s="50" t="str">
        <f t="shared" si="26"/>
        <v/>
      </c>
      <c r="C261" s="52" t="str">
        <f t="shared" si="5"/>
        <v/>
      </c>
      <c r="D261" s="59" t="str">
        <f t="shared" si="25"/>
        <v/>
      </c>
      <c r="E261" s="46" t="str">
        <f t="shared" ref="E261:E299" si="27">IF(C261="","",C261*C$3/1200)</f>
        <v/>
      </c>
      <c r="F261" s="52" t="str">
        <f t="shared" ref="F261:F299" si="28">IF(C261="","",D261-E261)</f>
        <v/>
      </c>
      <c r="G261" s="53" t="str">
        <f t="shared" ref="G261:G299" si="29">IF(C261="","",C261-F261)</f>
        <v/>
      </c>
      <c r="H261" s="30"/>
      <c r="I261" s="17" t="str">
        <f t="shared" si="10"/>
        <v/>
      </c>
      <c r="J261" s="15" t="str">
        <f t="shared" si="11"/>
        <v/>
      </c>
      <c r="K261" s="15" t="str">
        <f t="shared" si="18"/>
        <v/>
      </c>
      <c r="L261" s="40" t="str">
        <f t="shared" si="7"/>
        <v/>
      </c>
      <c r="M261" s="15" t="str">
        <f t="shared" si="8"/>
        <v/>
      </c>
      <c r="N261" s="19" t="str">
        <f t="shared" si="9"/>
        <v/>
      </c>
      <c r="O261" s="30"/>
    </row>
    <row r="262" spans="1:15" ht="12.75" customHeight="1" x14ac:dyDescent="0.3">
      <c r="A262" s="35"/>
      <c r="B262" s="50" t="str">
        <f t="shared" si="26"/>
        <v/>
      </c>
      <c r="C262" s="52" t="str">
        <f t="shared" ref="C262:C299" si="30">IF(G261&lt;1,"",G261)</f>
        <v/>
      </c>
      <c r="D262" s="59" t="str">
        <f t="shared" si="25"/>
        <v/>
      </c>
      <c r="E262" s="46" t="str">
        <f t="shared" si="27"/>
        <v/>
      </c>
      <c r="F262" s="52" t="str">
        <f t="shared" si="28"/>
        <v/>
      </c>
      <c r="G262" s="53" t="str">
        <f t="shared" si="29"/>
        <v/>
      </c>
      <c r="H262" s="30"/>
      <c r="I262" s="17" t="str">
        <f t="shared" si="10"/>
        <v/>
      </c>
      <c r="J262" s="15" t="str">
        <f t="shared" si="11"/>
        <v/>
      </c>
      <c r="K262" s="15" t="str">
        <f t="shared" si="18"/>
        <v/>
      </c>
      <c r="L262" s="40" t="str">
        <f t="shared" si="7"/>
        <v/>
      </c>
      <c r="M262" s="15" t="str">
        <f t="shared" si="8"/>
        <v/>
      </c>
      <c r="N262" s="19" t="str">
        <f t="shared" si="9"/>
        <v/>
      </c>
      <c r="O262" s="30"/>
    </row>
    <row r="263" spans="1:15" ht="12.75" customHeight="1" x14ac:dyDescent="0.3">
      <c r="A263" s="35"/>
      <c r="B263" s="50" t="str">
        <f t="shared" si="26"/>
        <v/>
      </c>
      <c r="C263" s="52" t="str">
        <f t="shared" si="30"/>
        <v/>
      </c>
      <c r="D263" s="59" t="str">
        <f t="shared" si="25"/>
        <v/>
      </c>
      <c r="E263" s="46" t="str">
        <f t="shared" si="27"/>
        <v/>
      </c>
      <c r="F263" s="52" t="str">
        <f t="shared" si="28"/>
        <v/>
      </c>
      <c r="G263" s="53" t="str">
        <f t="shared" si="29"/>
        <v/>
      </c>
      <c r="H263" s="30"/>
      <c r="I263" s="17" t="str">
        <f t="shared" si="10"/>
        <v/>
      </c>
      <c r="J263" s="15" t="str">
        <f t="shared" si="11"/>
        <v/>
      </c>
      <c r="K263" s="15" t="str">
        <f t="shared" si="18"/>
        <v/>
      </c>
      <c r="L263" s="40" t="str">
        <f t="shared" si="7"/>
        <v/>
      </c>
      <c r="M263" s="15" t="str">
        <f t="shared" si="8"/>
        <v/>
      </c>
      <c r="N263" s="19" t="str">
        <f t="shared" si="9"/>
        <v/>
      </c>
      <c r="O263" s="30"/>
    </row>
    <row r="264" spans="1:15" ht="12.75" customHeight="1" x14ac:dyDescent="0.3">
      <c r="A264" s="35"/>
      <c r="B264" s="50" t="str">
        <f t="shared" si="26"/>
        <v/>
      </c>
      <c r="C264" s="52" t="str">
        <f t="shared" si="30"/>
        <v/>
      </c>
      <c r="D264" s="59" t="str">
        <f t="shared" si="25"/>
        <v/>
      </c>
      <c r="E264" s="46" t="str">
        <f t="shared" si="27"/>
        <v/>
      </c>
      <c r="F264" s="52" t="str">
        <f t="shared" si="28"/>
        <v/>
      </c>
      <c r="G264" s="53" t="str">
        <f t="shared" si="29"/>
        <v/>
      </c>
      <c r="H264" s="30"/>
      <c r="I264" s="17" t="str">
        <f t="shared" si="10"/>
        <v/>
      </c>
      <c r="J264" s="15" t="str">
        <f t="shared" si="11"/>
        <v/>
      </c>
      <c r="K264" s="15" t="str">
        <f t="shared" si="18"/>
        <v/>
      </c>
      <c r="L264" s="40" t="str">
        <f t="shared" si="7"/>
        <v/>
      </c>
      <c r="M264" s="15" t="str">
        <f t="shared" si="8"/>
        <v/>
      </c>
      <c r="N264" s="19" t="str">
        <f t="shared" si="9"/>
        <v/>
      </c>
      <c r="O264" s="30"/>
    </row>
    <row r="265" spans="1:15" ht="12.75" customHeight="1" x14ac:dyDescent="0.3">
      <c r="A265" s="35"/>
      <c r="B265" s="50" t="str">
        <f t="shared" si="26"/>
        <v/>
      </c>
      <c r="C265" s="52" t="str">
        <f t="shared" si="30"/>
        <v/>
      </c>
      <c r="D265" s="59" t="str">
        <f t="shared" si="25"/>
        <v/>
      </c>
      <c r="E265" s="46" t="str">
        <f t="shared" si="27"/>
        <v/>
      </c>
      <c r="F265" s="52" t="str">
        <f t="shared" si="28"/>
        <v/>
      </c>
      <c r="G265" s="53" t="str">
        <f t="shared" si="29"/>
        <v/>
      </c>
      <c r="H265" s="30"/>
      <c r="I265" s="17" t="str">
        <f t="shared" si="10"/>
        <v/>
      </c>
      <c r="J265" s="15" t="str">
        <f t="shared" si="11"/>
        <v/>
      </c>
      <c r="K265" s="15" t="str">
        <f t="shared" si="18"/>
        <v/>
      </c>
      <c r="L265" s="40" t="str">
        <f t="shared" si="7"/>
        <v/>
      </c>
      <c r="M265" s="15" t="str">
        <f t="shared" si="8"/>
        <v/>
      </c>
      <c r="N265" s="19" t="str">
        <f t="shared" si="9"/>
        <v/>
      </c>
      <c r="O265" s="30"/>
    </row>
    <row r="266" spans="1:15" ht="12.75" customHeight="1" x14ac:dyDescent="0.3">
      <c r="A266" s="35"/>
      <c r="B266" s="50" t="str">
        <f t="shared" si="26"/>
        <v/>
      </c>
      <c r="C266" s="52" t="str">
        <f t="shared" si="30"/>
        <v/>
      </c>
      <c r="D266" s="59" t="str">
        <f t="shared" si="25"/>
        <v/>
      </c>
      <c r="E266" s="46" t="str">
        <f t="shared" si="27"/>
        <v/>
      </c>
      <c r="F266" s="52" t="str">
        <f t="shared" si="28"/>
        <v/>
      </c>
      <c r="G266" s="53" t="str">
        <f t="shared" si="29"/>
        <v/>
      </c>
      <c r="H266" s="30"/>
      <c r="I266" s="17" t="str">
        <f t="shared" si="10"/>
        <v/>
      </c>
      <c r="J266" s="15" t="str">
        <f t="shared" si="11"/>
        <v/>
      </c>
      <c r="K266" s="15" t="str">
        <f t="shared" si="18"/>
        <v/>
      </c>
      <c r="L266" s="40" t="str">
        <f t="shared" si="7"/>
        <v/>
      </c>
      <c r="M266" s="15" t="str">
        <f t="shared" si="8"/>
        <v/>
      </c>
      <c r="N266" s="19" t="str">
        <f t="shared" si="9"/>
        <v/>
      </c>
      <c r="O266" s="30"/>
    </row>
    <row r="267" spans="1:15" ht="12.75" customHeight="1" x14ac:dyDescent="0.3">
      <c r="A267" s="35"/>
      <c r="B267" s="50" t="str">
        <f t="shared" si="26"/>
        <v/>
      </c>
      <c r="C267" s="52" t="str">
        <f t="shared" si="30"/>
        <v/>
      </c>
      <c r="D267" s="59" t="str">
        <f t="shared" si="25"/>
        <v/>
      </c>
      <c r="E267" s="46" t="str">
        <f t="shared" si="27"/>
        <v/>
      </c>
      <c r="F267" s="52" t="str">
        <f t="shared" si="28"/>
        <v/>
      </c>
      <c r="G267" s="53" t="str">
        <f t="shared" si="29"/>
        <v/>
      </c>
      <c r="H267" s="30"/>
      <c r="I267" s="17" t="str">
        <f t="shared" si="10"/>
        <v/>
      </c>
      <c r="J267" s="15" t="str">
        <f t="shared" si="11"/>
        <v/>
      </c>
      <c r="K267" s="15" t="str">
        <f t="shared" si="18"/>
        <v/>
      </c>
      <c r="L267" s="40" t="str">
        <f t="shared" si="7"/>
        <v/>
      </c>
      <c r="M267" s="15" t="str">
        <f t="shared" si="8"/>
        <v/>
      </c>
      <c r="N267" s="19" t="str">
        <f t="shared" si="9"/>
        <v/>
      </c>
      <c r="O267" s="30"/>
    </row>
    <row r="268" spans="1:15" ht="12.75" customHeight="1" x14ac:dyDescent="0.3">
      <c r="A268" s="35"/>
      <c r="B268" s="50" t="str">
        <f t="shared" si="26"/>
        <v/>
      </c>
      <c r="C268" s="52" t="str">
        <f t="shared" si="30"/>
        <v/>
      </c>
      <c r="D268" s="59" t="str">
        <f t="shared" si="25"/>
        <v/>
      </c>
      <c r="E268" s="46" t="str">
        <f t="shared" si="27"/>
        <v/>
      </c>
      <c r="F268" s="52" t="str">
        <f t="shared" si="28"/>
        <v/>
      </c>
      <c r="G268" s="53" t="str">
        <f t="shared" si="29"/>
        <v/>
      </c>
      <c r="H268" s="30"/>
      <c r="I268" s="17" t="str">
        <f t="shared" si="10"/>
        <v/>
      </c>
      <c r="J268" s="15" t="str">
        <f t="shared" si="11"/>
        <v/>
      </c>
      <c r="K268" s="15" t="str">
        <f t="shared" si="18"/>
        <v/>
      </c>
      <c r="L268" s="40" t="str">
        <f t="shared" si="7"/>
        <v/>
      </c>
      <c r="M268" s="15" t="str">
        <f t="shared" si="8"/>
        <v/>
      </c>
      <c r="N268" s="19" t="str">
        <f t="shared" si="9"/>
        <v/>
      </c>
      <c r="O268" s="30"/>
    </row>
    <row r="269" spans="1:15" ht="12.75" customHeight="1" x14ac:dyDescent="0.3">
      <c r="A269" s="35"/>
      <c r="B269" s="50" t="str">
        <f t="shared" si="26"/>
        <v/>
      </c>
      <c r="C269" s="52" t="str">
        <f t="shared" si="30"/>
        <v/>
      </c>
      <c r="D269" s="59" t="str">
        <f t="shared" si="25"/>
        <v/>
      </c>
      <c r="E269" s="46" t="str">
        <f t="shared" si="27"/>
        <v/>
      </c>
      <c r="F269" s="52" t="str">
        <f t="shared" si="28"/>
        <v/>
      </c>
      <c r="G269" s="53" t="str">
        <f t="shared" si="29"/>
        <v/>
      </c>
      <c r="H269" s="30"/>
      <c r="I269" s="17" t="str">
        <f t="shared" si="10"/>
        <v/>
      </c>
      <c r="J269" s="15" t="str">
        <f t="shared" si="11"/>
        <v/>
      </c>
      <c r="K269" s="15" t="str">
        <f t="shared" si="18"/>
        <v/>
      </c>
      <c r="L269" s="40" t="str">
        <f t="shared" si="7"/>
        <v/>
      </c>
      <c r="M269" s="15" t="str">
        <f t="shared" si="8"/>
        <v/>
      </c>
      <c r="N269" s="19" t="str">
        <f t="shared" si="9"/>
        <v/>
      </c>
      <c r="O269" s="30"/>
    </row>
    <row r="270" spans="1:15" ht="12.75" customHeight="1" x14ac:dyDescent="0.3">
      <c r="A270" s="35"/>
      <c r="B270" s="50" t="str">
        <f t="shared" si="26"/>
        <v/>
      </c>
      <c r="C270" s="52" t="str">
        <f t="shared" si="30"/>
        <v/>
      </c>
      <c r="D270" s="59" t="str">
        <f t="shared" si="25"/>
        <v/>
      </c>
      <c r="E270" s="46" t="str">
        <f t="shared" si="27"/>
        <v/>
      </c>
      <c r="F270" s="52" t="str">
        <f t="shared" si="28"/>
        <v/>
      </c>
      <c r="G270" s="53" t="str">
        <f t="shared" si="29"/>
        <v/>
      </c>
      <c r="H270" s="30"/>
      <c r="I270" s="17" t="str">
        <f t="shared" si="10"/>
        <v/>
      </c>
      <c r="J270" s="15" t="str">
        <f t="shared" si="11"/>
        <v/>
      </c>
      <c r="K270" s="15" t="str">
        <f t="shared" si="18"/>
        <v/>
      </c>
      <c r="L270" s="40" t="str">
        <f t="shared" si="7"/>
        <v/>
      </c>
      <c r="M270" s="15" t="str">
        <f t="shared" si="8"/>
        <v/>
      </c>
      <c r="N270" s="19" t="str">
        <f t="shared" si="9"/>
        <v/>
      </c>
      <c r="O270" s="30"/>
    </row>
    <row r="271" spans="1:15" ht="12.75" customHeight="1" x14ac:dyDescent="0.3">
      <c r="A271" s="35"/>
      <c r="B271" s="50" t="str">
        <f t="shared" si="26"/>
        <v/>
      </c>
      <c r="C271" s="52" t="str">
        <f t="shared" si="30"/>
        <v/>
      </c>
      <c r="D271" s="59" t="str">
        <f t="shared" si="25"/>
        <v/>
      </c>
      <c r="E271" s="46" t="str">
        <f t="shared" si="27"/>
        <v/>
      </c>
      <c r="F271" s="52" t="str">
        <f t="shared" si="28"/>
        <v/>
      </c>
      <c r="G271" s="53" t="str">
        <f t="shared" si="29"/>
        <v/>
      </c>
      <c r="H271" s="30"/>
      <c r="I271" s="17" t="str">
        <f t="shared" si="10"/>
        <v/>
      </c>
      <c r="J271" s="15" t="str">
        <f t="shared" si="11"/>
        <v/>
      </c>
      <c r="K271" s="15" t="str">
        <f t="shared" si="18"/>
        <v/>
      </c>
      <c r="L271" s="40" t="str">
        <f t="shared" si="7"/>
        <v/>
      </c>
      <c r="M271" s="15" t="str">
        <f t="shared" si="8"/>
        <v/>
      </c>
      <c r="N271" s="19" t="str">
        <f t="shared" si="9"/>
        <v/>
      </c>
      <c r="O271" s="30"/>
    </row>
    <row r="272" spans="1:15" ht="12.75" customHeight="1" x14ac:dyDescent="0.3">
      <c r="A272" s="35"/>
      <c r="B272" s="50" t="str">
        <f t="shared" si="26"/>
        <v/>
      </c>
      <c r="C272" s="52" t="str">
        <f t="shared" si="30"/>
        <v/>
      </c>
      <c r="D272" s="59" t="str">
        <f t="shared" si="25"/>
        <v/>
      </c>
      <c r="E272" s="46" t="str">
        <f t="shared" si="27"/>
        <v/>
      </c>
      <c r="F272" s="52" t="str">
        <f t="shared" si="28"/>
        <v/>
      </c>
      <c r="G272" s="53" t="str">
        <f t="shared" si="29"/>
        <v/>
      </c>
      <c r="H272" s="30"/>
      <c r="I272" s="17" t="str">
        <f t="shared" si="10"/>
        <v/>
      </c>
      <c r="J272" s="15" t="str">
        <f t="shared" si="11"/>
        <v/>
      </c>
      <c r="K272" s="15" t="str">
        <f t="shared" si="18"/>
        <v/>
      </c>
      <c r="L272" s="40" t="str">
        <f t="shared" si="7"/>
        <v/>
      </c>
      <c r="M272" s="15" t="str">
        <f t="shared" si="8"/>
        <v/>
      </c>
      <c r="N272" s="19" t="str">
        <f t="shared" si="9"/>
        <v/>
      </c>
      <c r="O272" s="30"/>
    </row>
    <row r="273" spans="1:15" ht="12.75" customHeight="1" x14ac:dyDescent="0.3">
      <c r="A273" s="35"/>
      <c r="B273" s="50" t="str">
        <f t="shared" si="26"/>
        <v/>
      </c>
      <c r="C273" s="52" t="str">
        <f t="shared" si="30"/>
        <v/>
      </c>
      <c r="D273" s="59" t="str">
        <f t="shared" si="25"/>
        <v/>
      </c>
      <c r="E273" s="46" t="str">
        <f t="shared" si="27"/>
        <v/>
      </c>
      <c r="F273" s="52" t="str">
        <f t="shared" si="28"/>
        <v/>
      </c>
      <c r="G273" s="53" t="str">
        <f t="shared" si="29"/>
        <v/>
      </c>
      <c r="H273" s="30"/>
      <c r="I273" s="17" t="str">
        <f t="shared" si="10"/>
        <v/>
      </c>
      <c r="J273" s="15" t="str">
        <f t="shared" si="11"/>
        <v/>
      </c>
      <c r="K273" s="15" t="str">
        <f t="shared" si="18"/>
        <v/>
      </c>
      <c r="L273" s="40" t="str">
        <f t="shared" ref="L273:L301" si="31">IF(J273="","",J273*J$3/1200)</f>
        <v/>
      </c>
      <c r="M273" s="15" t="str">
        <f t="shared" ref="M273:M301" si="32">IF(J273="","",K273-L273)</f>
        <v/>
      </c>
      <c r="N273" s="19" t="str">
        <f t="shared" ref="N273:N301" si="33">IF(J273="","",J273-M273)</f>
        <v/>
      </c>
      <c r="O273" s="30"/>
    </row>
    <row r="274" spans="1:15" ht="12.75" customHeight="1" x14ac:dyDescent="0.3">
      <c r="A274" s="35"/>
      <c r="B274" s="50" t="str">
        <f t="shared" si="26"/>
        <v/>
      </c>
      <c r="C274" s="52" t="str">
        <f t="shared" si="30"/>
        <v/>
      </c>
      <c r="D274" s="59" t="str">
        <f t="shared" si="25"/>
        <v/>
      </c>
      <c r="E274" s="46" t="str">
        <f t="shared" si="27"/>
        <v/>
      </c>
      <c r="F274" s="52" t="str">
        <f t="shared" si="28"/>
        <v/>
      </c>
      <c r="G274" s="53" t="str">
        <f t="shared" si="29"/>
        <v/>
      </c>
      <c r="H274" s="30"/>
      <c r="I274" s="17" t="str">
        <f t="shared" ref="I274:I301" si="34">IF(J274="","",I273+1)</f>
        <v/>
      </c>
      <c r="J274" s="15" t="str">
        <f t="shared" ref="J274:J301" si="35">IF(N273&lt;1,"",N273)</f>
        <v/>
      </c>
      <c r="K274" s="15" t="str">
        <f t="shared" si="18"/>
        <v/>
      </c>
      <c r="L274" s="40" t="str">
        <f t="shared" si="31"/>
        <v/>
      </c>
      <c r="M274" s="15" t="str">
        <f t="shared" si="32"/>
        <v/>
      </c>
      <c r="N274" s="19" t="str">
        <f t="shared" si="33"/>
        <v/>
      </c>
      <c r="O274" s="30"/>
    </row>
    <row r="275" spans="1:15" ht="12.75" customHeight="1" x14ac:dyDescent="0.3">
      <c r="A275" s="35"/>
      <c r="B275" s="50" t="str">
        <f t="shared" si="26"/>
        <v/>
      </c>
      <c r="C275" s="52" t="str">
        <f t="shared" si="30"/>
        <v/>
      </c>
      <c r="D275" s="59" t="str">
        <f t="shared" si="25"/>
        <v/>
      </c>
      <c r="E275" s="46" t="str">
        <f t="shared" si="27"/>
        <v/>
      </c>
      <c r="F275" s="52" t="str">
        <f t="shared" si="28"/>
        <v/>
      </c>
      <c r="G275" s="53" t="str">
        <f t="shared" si="29"/>
        <v/>
      </c>
      <c r="H275" s="30"/>
      <c r="I275" s="17" t="str">
        <f t="shared" si="34"/>
        <v/>
      </c>
      <c r="J275" s="15" t="str">
        <f t="shared" si="35"/>
        <v/>
      </c>
      <c r="K275" s="15" t="str">
        <f t="shared" si="18"/>
        <v/>
      </c>
      <c r="L275" s="40" t="str">
        <f t="shared" si="31"/>
        <v/>
      </c>
      <c r="M275" s="15" t="str">
        <f t="shared" si="32"/>
        <v/>
      </c>
      <c r="N275" s="19" t="str">
        <f t="shared" si="33"/>
        <v/>
      </c>
      <c r="O275" s="30"/>
    </row>
    <row r="276" spans="1:15" ht="12.75" customHeight="1" x14ac:dyDescent="0.3">
      <c r="A276" s="35"/>
      <c r="B276" s="50" t="str">
        <f t="shared" si="26"/>
        <v/>
      </c>
      <c r="C276" s="52" t="str">
        <f t="shared" si="30"/>
        <v/>
      </c>
      <c r="D276" s="59" t="str">
        <f t="shared" si="25"/>
        <v/>
      </c>
      <c r="E276" s="46" t="str">
        <f t="shared" si="27"/>
        <v/>
      </c>
      <c r="F276" s="52" t="str">
        <f t="shared" si="28"/>
        <v/>
      </c>
      <c r="G276" s="53" t="str">
        <f t="shared" si="29"/>
        <v/>
      </c>
      <c r="H276" s="30"/>
      <c r="I276" s="17" t="str">
        <f t="shared" si="34"/>
        <v/>
      </c>
      <c r="J276" s="15" t="str">
        <f t="shared" si="35"/>
        <v/>
      </c>
      <c r="K276" s="15" t="str">
        <f t="shared" si="18"/>
        <v/>
      </c>
      <c r="L276" s="40" t="str">
        <f t="shared" si="31"/>
        <v/>
      </c>
      <c r="M276" s="15" t="str">
        <f t="shared" si="32"/>
        <v/>
      </c>
      <c r="N276" s="19" t="str">
        <f t="shared" si="33"/>
        <v/>
      </c>
      <c r="O276" s="30"/>
    </row>
    <row r="277" spans="1:15" ht="12.75" customHeight="1" x14ac:dyDescent="0.3">
      <c r="A277" s="35"/>
      <c r="B277" s="50" t="str">
        <f t="shared" si="26"/>
        <v/>
      </c>
      <c r="C277" s="52" t="str">
        <f t="shared" si="30"/>
        <v/>
      </c>
      <c r="D277" s="59" t="str">
        <f t="shared" si="25"/>
        <v/>
      </c>
      <c r="E277" s="46" t="str">
        <f t="shared" si="27"/>
        <v/>
      </c>
      <c r="F277" s="52" t="str">
        <f t="shared" si="28"/>
        <v/>
      </c>
      <c r="G277" s="53" t="str">
        <f t="shared" si="29"/>
        <v/>
      </c>
      <c r="H277" s="30"/>
      <c r="I277" s="17" t="str">
        <f t="shared" si="34"/>
        <v/>
      </c>
      <c r="J277" s="15" t="str">
        <f t="shared" si="35"/>
        <v/>
      </c>
      <c r="K277" s="15" t="str">
        <f t="shared" si="18"/>
        <v/>
      </c>
      <c r="L277" s="40" t="str">
        <f t="shared" si="31"/>
        <v/>
      </c>
      <c r="M277" s="15" t="str">
        <f t="shared" si="32"/>
        <v/>
      </c>
      <c r="N277" s="19" t="str">
        <f t="shared" si="33"/>
        <v/>
      </c>
      <c r="O277" s="30"/>
    </row>
    <row r="278" spans="1:15" ht="12.75" customHeight="1" x14ac:dyDescent="0.3">
      <c r="A278" s="35"/>
      <c r="B278" s="50" t="str">
        <f t="shared" si="26"/>
        <v/>
      </c>
      <c r="C278" s="52" t="str">
        <f t="shared" si="30"/>
        <v/>
      </c>
      <c r="D278" s="59" t="str">
        <f t="shared" si="25"/>
        <v/>
      </c>
      <c r="E278" s="46" t="str">
        <f t="shared" si="27"/>
        <v/>
      </c>
      <c r="F278" s="52" t="str">
        <f t="shared" si="28"/>
        <v/>
      </c>
      <c r="G278" s="53" t="str">
        <f t="shared" si="29"/>
        <v/>
      </c>
      <c r="H278" s="30"/>
      <c r="I278" s="17" t="str">
        <f t="shared" si="34"/>
        <v/>
      </c>
      <c r="J278" s="15" t="str">
        <f t="shared" si="35"/>
        <v/>
      </c>
      <c r="K278" s="15" t="str">
        <f t="shared" si="18"/>
        <v/>
      </c>
      <c r="L278" s="40" t="str">
        <f t="shared" si="31"/>
        <v/>
      </c>
      <c r="M278" s="15" t="str">
        <f t="shared" si="32"/>
        <v/>
      </c>
      <c r="N278" s="19" t="str">
        <f t="shared" si="33"/>
        <v/>
      </c>
      <c r="O278" s="30"/>
    </row>
    <row r="279" spans="1:15" ht="12.75" customHeight="1" x14ac:dyDescent="0.3">
      <c r="A279" s="35"/>
      <c r="B279" s="50" t="str">
        <f t="shared" si="26"/>
        <v/>
      </c>
      <c r="C279" s="52" t="str">
        <f t="shared" si="30"/>
        <v/>
      </c>
      <c r="D279" s="59" t="str">
        <f t="shared" si="25"/>
        <v/>
      </c>
      <c r="E279" s="46" t="str">
        <f t="shared" si="27"/>
        <v/>
      </c>
      <c r="F279" s="52" t="str">
        <f t="shared" si="28"/>
        <v/>
      </c>
      <c r="G279" s="53" t="str">
        <f t="shared" si="29"/>
        <v/>
      </c>
      <c r="H279" s="30"/>
      <c r="I279" s="17" t="str">
        <f t="shared" si="34"/>
        <v/>
      </c>
      <c r="J279" s="15" t="str">
        <f t="shared" si="35"/>
        <v/>
      </c>
      <c r="K279" s="15" t="str">
        <f t="shared" si="18"/>
        <v/>
      </c>
      <c r="L279" s="40" t="str">
        <f t="shared" si="31"/>
        <v/>
      </c>
      <c r="M279" s="15" t="str">
        <f t="shared" si="32"/>
        <v/>
      </c>
      <c r="N279" s="19" t="str">
        <f t="shared" si="33"/>
        <v/>
      </c>
      <c r="O279" s="30"/>
    </row>
    <row r="280" spans="1:15" ht="12.75" customHeight="1" x14ac:dyDescent="0.3">
      <c r="A280" s="35"/>
      <c r="B280" s="50" t="str">
        <f t="shared" si="26"/>
        <v/>
      </c>
      <c r="C280" s="52" t="str">
        <f t="shared" si="30"/>
        <v/>
      </c>
      <c r="D280" s="59" t="str">
        <f t="shared" si="25"/>
        <v/>
      </c>
      <c r="E280" s="46" t="str">
        <f t="shared" si="27"/>
        <v/>
      </c>
      <c r="F280" s="52" t="str">
        <f t="shared" si="28"/>
        <v/>
      </c>
      <c r="G280" s="53" t="str">
        <f t="shared" si="29"/>
        <v/>
      </c>
      <c r="H280" s="30"/>
      <c r="I280" s="17" t="str">
        <f t="shared" si="34"/>
        <v/>
      </c>
      <c r="J280" s="15" t="str">
        <f t="shared" si="35"/>
        <v/>
      </c>
      <c r="K280" s="15" t="str">
        <f t="shared" si="18"/>
        <v/>
      </c>
      <c r="L280" s="40" t="str">
        <f t="shared" si="31"/>
        <v/>
      </c>
      <c r="M280" s="15" t="str">
        <f t="shared" si="32"/>
        <v/>
      </c>
      <c r="N280" s="19" t="str">
        <f t="shared" si="33"/>
        <v/>
      </c>
      <c r="O280" s="30"/>
    </row>
    <row r="281" spans="1:15" ht="12.75" customHeight="1" x14ac:dyDescent="0.3">
      <c r="A281" s="35"/>
      <c r="B281" s="50" t="str">
        <f t="shared" si="26"/>
        <v/>
      </c>
      <c r="C281" s="52" t="str">
        <f t="shared" si="30"/>
        <v/>
      </c>
      <c r="D281" s="59" t="str">
        <f t="shared" si="25"/>
        <v/>
      </c>
      <c r="E281" s="46" t="str">
        <f t="shared" si="27"/>
        <v/>
      </c>
      <c r="F281" s="52" t="str">
        <f t="shared" si="28"/>
        <v/>
      </c>
      <c r="G281" s="53" t="str">
        <f t="shared" si="29"/>
        <v/>
      </c>
      <c r="H281" s="30"/>
      <c r="I281" s="17" t="str">
        <f t="shared" si="34"/>
        <v/>
      </c>
      <c r="J281" s="15" t="str">
        <f t="shared" si="35"/>
        <v/>
      </c>
      <c r="K281" s="15" t="str">
        <f t="shared" si="18"/>
        <v/>
      </c>
      <c r="L281" s="40" t="str">
        <f t="shared" si="31"/>
        <v/>
      </c>
      <c r="M281" s="15" t="str">
        <f t="shared" si="32"/>
        <v/>
      </c>
      <c r="N281" s="19" t="str">
        <f t="shared" si="33"/>
        <v/>
      </c>
      <c r="O281" s="30"/>
    </row>
    <row r="282" spans="1:15" ht="12.75" customHeight="1" x14ac:dyDescent="0.3">
      <c r="A282" s="35"/>
      <c r="B282" s="50" t="str">
        <f t="shared" si="26"/>
        <v/>
      </c>
      <c r="C282" s="52" t="str">
        <f t="shared" si="30"/>
        <v/>
      </c>
      <c r="D282" s="59" t="str">
        <f t="shared" si="25"/>
        <v/>
      </c>
      <c r="E282" s="46" t="str">
        <f t="shared" si="27"/>
        <v/>
      </c>
      <c r="F282" s="52" t="str">
        <f t="shared" si="28"/>
        <v/>
      </c>
      <c r="G282" s="53" t="str">
        <f t="shared" si="29"/>
        <v/>
      </c>
      <c r="H282" s="30"/>
      <c r="I282" s="17" t="str">
        <f t="shared" si="34"/>
        <v/>
      </c>
      <c r="J282" s="15" t="str">
        <f t="shared" si="35"/>
        <v/>
      </c>
      <c r="K282" s="15" t="str">
        <f t="shared" si="18"/>
        <v/>
      </c>
      <c r="L282" s="40" t="str">
        <f t="shared" si="31"/>
        <v/>
      </c>
      <c r="M282" s="15" t="str">
        <f t="shared" si="32"/>
        <v/>
      </c>
      <c r="N282" s="19" t="str">
        <f t="shared" si="33"/>
        <v/>
      </c>
      <c r="O282" s="30"/>
    </row>
    <row r="283" spans="1:15" ht="12.75" customHeight="1" x14ac:dyDescent="0.3">
      <c r="A283" s="35"/>
      <c r="B283" s="50" t="str">
        <f t="shared" si="26"/>
        <v/>
      </c>
      <c r="C283" s="52" t="str">
        <f t="shared" si="30"/>
        <v/>
      </c>
      <c r="D283" s="59" t="str">
        <f t="shared" si="25"/>
        <v/>
      </c>
      <c r="E283" s="46" t="str">
        <f t="shared" si="27"/>
        <v/>
      </c>
      <c r="F283" s="52" t="str">
        <f t="shared" si="28"/>
        <v/>
      </c>
      <c r="G283" s="53" t="str">
        <f t="shared" si="29"/>
        <v/>
      </c>
      <c r="H283" s="30"/>
      <c r="I283" s="17" t="str">
        <f t="shared" si="34"/>
        <v/>
      </c>
      <c r="J283" s="15" t="str">
        <f t="shared" si="35"/>
        <v/>
      </c>
      <c r="K283" s="15" t="str">
        <f t="shared" si="18"/>
        <v/>
      </c>
      <c r="L283" s="40" t="str">
        <f t="shared" si="31"/>
        <v/>
      </c>
      <c r="M283" s="15" t="str">
        <f t="shared" si="32"/>
        <v/>
      </c>
      <c r="N283" s="19" t="str">
        <f t="shared" si="33"/>
        <v/>
      </c>
      <c r="O283" s="30"/>
    </row>
    <row r="284" spans="1:15" ht="12.75" customHeight="1" x14ac:dyDescent="0.3">
      <c r="A284" s="35"/>
      <c r="B284" s="50" t="str">
        <f t="shared" si="26"/>
        <v/>
      </c>
      <c r="C284" s="52" t="str">
        <f t="shared" si="30"/>
        <v/>
      </c>
      <c r="D284" s="59" t="str">
        <f t="shared" si="25"/>
        <v/>
      </c>
      <c r="E284" s="46" t="str">
        <f t="shared" si="27"/>
        <v/>
      </c>
      <c r="F284" s="52" t="str">
        <f t="shared" si="28"/>
        <v/>
      </c>
      <c r="G284" s="53" t="str">
        <f t="shared" si="29"/>
        <v/>
      </c>
      <c r="H284" s="30"/>
      <c r="I284" s="17" t="str">
        <f t="shared" si="34"/>
        <v/>
      </c>
      <c r="J284" s="15" t="str">
        <f t="shared" si="35"/>
        <v/>
      </c>
      <c r="K284" s="15" t="str">
        <f t="shared" si="18"/>
        <v/>
      </c>
      <c r="L284" s="40" t="str">
        <f t="shared" si="31"/>
        <v/>
      </c>
      <c r="M284" s="15" t="str">
        <f t="shared" si="32"/>
        <v/>
      </c>
      <c r="N284" s="19" t="str">
        <f t="shared" si="33"/>
        <v/>
      </c>
      <c r="O284" s="30"/>
    </row>
    <row r="285" spans="1:15" ht="12.75" customHeight="1" x14ac:dyDescent="0.3">
      <c r="A285" s="35"/>
      <c r="B285" s="50" t="str">
        <f t="shared" si="26"/>
        <v/>
      </c>
      <c r="C285" s="52" t="str">
        <f t="shared" si="30"/>
        <v/>
      </c>
      <c r="D285" s="59" t="str">
        <f t="shared" si="25"/>
        <v/>
      </c>
      <c r="E285" s="46" t="str">
        <f t="shared" si="27"/>
        <v/>
      </c>
      <c r="F285" s="52" t="str">
        <f t="shared" si="28"/>
        <v/>
      </c>
      <c r="G285" s="53" t="str">
        <f t="shared" si="29"/>
        <v/>
      </c>
      <c r="H285" s="30"/>
      <c r="I285" s="17" t="str">
        <f t="shared" si="34"/>
        <v/>
      </c>
      <c r="J285" s="15" t="str">
        <f t="shared" si="35"/>
        <v/>
      </c>
      <c r="K285" s="15" t="str">
        <f t="shared" si="18"/>
        <v/>
      </c>
      <c r="L285" s="40" t="str">
        <f t="shared" si="31"/>
        <v/>
      </c>
      <c r="M285" s="15" t="str">
        <f t="shared" si="32"/>
        <v/>
      </c>
      <c r="N285" s="19" t="str">
        <f t="shared" si="33"/>
        <v/>
      </c>
      <c r="O285" s="30"/>
    </row>
    <row r="286" spans="1:15" ht="12.75" customHeight="1" x14ac:dyDescent="0.3">
      <c r="A286" s="35"/>
      <c r="B286" s="50" t="str">
        <f t="shared" si="26"/>
        <v/>
      </c>
      <c r="C286" s="52" t="str">
        <f t="shared" si="30"/>
        <v/>
      </c>
      <c r="D286" s="59" t="str">
        <f t="shared" si="25"/>
        <v/>
      </c>
      <c r="E286" s="46" t="str">
        <f t="shared" si="27"/>
        <v/>
      </c>
      <c r="F286" s="52" t="str">
        <f t="shared" si="28"/>
        <v/>
      </c>
      <c r="G286" s="53" t="str">
        <f t="shared" si="29"/>
        <v/>
      </c>
      <c r="H286" s="30"/>
      <c r="I286" s="17" t="str">
        <f t="shared" si="34"/>
        <v/>
      </c>
      <c r="J286" s="15" t="str">
        <f t="shared" si="35"/>
        <v/>
      </c>
      <c r="K286" s="15" t="str">
        <f t="shared" si="18"/>
        <v/>
      </c>
      <c r="L286" s="40" t="str">
        <f t="shared" si="31"/>
        <v/>
      </c>
      <c r="M286" s="15" t="str">
        <f t="shared" si="32"/>
        <v/>
      </c>
      <c r="N286" s="19" t="str">
        <f t="shared" si="33"/>
        <v/>
      </c>
      <c r="O286" s="30"/>
    </row>
    <row r="287" spans="1:15" ht="12.75" customHeight="1" x14ac:dyDescent="0.3">
      <c r="A287" s="35"/>
      <c r="B287" s="50" t="str">
        <f t="shared" si="26"/>
        <v/>
      </c>
      <c r="C287" s="52" t="str">
        <f t="shared" si="30"/>
        <v/>
      </c>
      <c r="D287" s="59" t="str">
        <f t="shared" si="25"/>
        <v/>
      </c>
      <c r="E287" s="46" t="str">
        <f t="shared" si="27"/>
        <v/>
      </c>
      <c r="F287" s="52" t="str">
        <f t="shared" si="28"/>
        <v/>
      </c>
      <c r="G287" s="53" t="str">
        <f t="shared" si="29"/>
        <v/>
      </c>
      <c r="H287" s="30"/>
      <c r="I287" s="17" t="str">
        <f t="shared" si="34"/>
        <v/>
      </c>
      <c r="J287" s="15" t="str">
        <f t="shared" si="35"/>
        <v/>
      </c>
      <c r="K287" s="15" t="str">
        <f t="shared" si="18"/>
        <v/>
      </c>
      <c r="L287" s="40" t="str">
        <f t="shared" si="31"/>
        <v/>
      </c>
      <c r="M287" s="15" t="str">
        <f t="shared" si="32"/>
        <v/>
      </c>
      <c r="N287" s="19" t="str">
        <f t="shared" si="33"/>
        <v/>
      </c>
      <c r="O287" s="30"/>
    </row>
    <row r="288" spans="1:15" ht="12.75" customHeight="1" x14ac:dyDescent="0.3">
      <c r="A288" s="35"/>
      <c r="B288" s="50" t="str">
        <f t="shared" si="26"/>
        <v/>
      </c>
      <c r="C288" s="52" t="str">
        <f t="shared" si="30"/>
        <v/>
      </c>
      <c r="D288" s="59" t="str">
        <f t="shared" si="25"/>
        <v/>
      </c>
      <c r="E288" s="46" t="str">
        <f t="shared" si="27"/>
        <v/>
      </c>
      <c r="F288" s="52" t="str">
        <f t="shared" si="28"/>
        <v/>
      </c>
      <c r="G288" s="53" t="str">
        <f t="shared" si="29"/>
        <v/>
      </c>
      <c r="H288" s="30"/>
      <c r="I288" s="17" t="str">
        <f t="shared" si="34"/>
        <v/>
      </c>
      <c r="J288" s="15" t="str">
        <f t="shared" si="35"/>
        <v/>
      </c>
      <c r="K288" s="15" t="str">
        <f t="shared" si="18"/>
        <v/>
      </c>
      <c r="L288" s="40" t="str">
        <f t="shared" si="31"/>
        <v/>
      </c>
      <c r="M288" s="15" t="str">
        <f t="shared" si="32"/>
        <v/>
      </c>
      <c r="N288" s="19" t="str">
        <f t="shared" si="33"/>
        <v/>
      </c>
      <c r="O288" s="30"/>
    </row>
    <row r="289" spans="1:15" ht="12.75" customHeight="1" x14ac:dyDescent="0.3">
      <c r="A289" s="35"/>
      <c r="B289" s="50" t="str">
        <f t="shared" si="26"/>
        <v/>
      </c>
      <c r="C289" s="52" t="str">
        <f t="shared" si="30"/>
        <v/>
      </c>
      <c r="D289" s="59" t="str">
        <f t="shared" si="25"/>
        <v/>
      </c>
      <c r="E289" s="46" t="str">
        <f t="shared" si="27"/>
        <v/>
      </c>
      <c r="F289" s="52" t="str">
        <f t="shared" si="28"/>
        <v/>
      </c>
      <c r="G289" s="53" t="str">
        <f t="shared" si="29"/>
        <v/>
      </c>
      <c r="H289" s="30"/>
      <c r="I289" s="17" t="str">
        <f t="shared" si="34"/>
        <v/>
      </c>
      <c r="J289" s="15" t="str">
        <f t="shared" si="35"/>
        <v/>
      </c>
      <c r="K289" s="15" t="str">
        <f t="shared" si="18"/>
        <v/>
      </c>
      <c r="L289" s="40" t="str">
        <f t="shared" si="31"/>
        <v/>
      </c>
      <c r="M289" s="15" t="str">
        <f t="shared" si="32"/>
        <v/>
      </c>
      <c r="N289" s="19" t="str">
        <f t="shared" si="33"/>
        <v/>
      </c>
      <c r="O289" s="30"/>
    </row>
    <row r="290" spans="1:15" ht="12.75" customHeight="1" x14ac:dyDescent="0.3">
      <c r="A290" s="35"/>
      <c r="B290" s="50" t="str">
        <f t="shared" si="26"/>
        <v/>
      </c>
      <c r="C290" s="52" t="str">
        <f t="shared" si="30"/>
        <v/>
      </c>
      <c r="D290" s="59" t="str">
        <f t="shared" si="25"/>
        <v/>
      </c>
      <c r="E290" s="46" t="str">
        <f t="shared" si="27"/>
        <v/>
      </c>
      <c r="F290" s="52" t="str">
        <f t="shared" si="28"/>
        <v/>
      </c>
      <c r="G290" s="53" t="str">
        <f t="shared" si="29"/>
        <v/>
      </c>
      <c r="H290" s="30"/>
      <c r="I290" s="17" t="str">
        <f t="shared" si="34"/>
        <v/>
      </c>
      <c r="J290" s="15" t="str">
        <f t="shared" si="35"/>
        <v/>
      </c>
      <c r="K290" s="15" t="str">
        <f t="shared" si="18"/>
        <v/>
      </c>
      <c r="L290" s="40" t="str">
        <f t="shared" si="31"/>
        <v/>
      </c>
      <c r="M290" s="15" t="str">
        <f t="shared" si="32"/>
        <v/>
      </c>
      <c r="N290" s="19" t="str">
        <f t="shared" si="33"/>
        <v/>
      </c>
      <c r="O290" s="30"/>
    </row>
    <row r="291" spans="1:15" ht="12.75" customHeight="1" x14ac:dyDescent="0.3">
      <c r="A291" s="35"/>
      <c r="B291" s="50" t="str">
        <f t="shared" si="26"/>
        <v/>
      </c>
      <c r="C291" s="52" t="str">
        <f t="shared" si="30"/>
        <v/>
      </c>
      <c r="D291" s="59" t="str">
        <f t="shared" si="25"/>
        <v/>
      </c>
      <c r="E291" s="46" t="str">
        <f t="shared" si="27"/>
        <v/>
      </c>
      <c r="F291" s="52" t="str">
        <f t="shared" si="28"/>
        <v/>
      </c>
      <c r="G291" s="53" t="str">
        <f t="shared" si="29"/>
        <v/>
      </c>
      <c r="H291" s="30"/>
      <c r="I291" s="17" t="str">
        <f t="shared" si="34"/>
        <v/>
      </c>
      <c r="J291" s="15" t="str">
        <f t="shared" si="35"/>
        <v/>
      </c>
      <c r="K291" s="15" t="str">
        <f t="shared" si="18"/>
        <v/>
      </c>
      <c r="L291" s="40" t="str">
        <f t="shared" si="31"/>
        <v/>
      </c>
      <c r="M291" s="15" t="str">
        <f t="shared" si="32"/>
        <v/>
      </c>
      <c r="N291" s="19" t="str">
        <f t="shared" si="33"/>
        <v/>
      </c>
      <c r="O291" s="30"/>
    </row>
    <row r="292" spans="1:15" ht="12.75" customHeight="1" x14ac:dyDescent="0.3">
      <c r="A292" s="35"/>
      <c r="B292" s="50" t="str">
        <f t="shared" si="26"/>
        <v/>
      </c>
      <c r="C292" s="52" t="str">
        <f t="shared" si="30"/>
        <v/>
      </c>
      <c r="D292" s="59" t="str">
        <f t="shared" si="25"/>
        <v/>
      </c>
      <c r="E292" s="46" t="str">
        <f t="shared" si="27"/>
        <v/>
      </c>
      <c r="F292" s="52" t="str">
        <f t="shared" si="28"/>
        <v/>
      </c>
      <c r="G292" s="53" t="str">
        <f t="shared" si="29"/>
        <v/>
      </c>
      <c r="H292" s="30"/>
      <c r="I292" s="17" t="str">
        <f t="shared" si="34"/>
        <v/>
      </c>
      <c r="J292" s="15" t="str">
        <f t="shared" si="35"/>
        <v/>
      </c>
      <c r="K292" s="15" t="str">
        <f t="shared" si="18"/>
        <v/>
      </c>
      <c r="L292" s="40" t="str">
        <f t="shared" si="31"/>
        <v/>
      </c>
      <c r="M292" s="15" t="str">
        <f t="shared" si="32"/>
        <v/>
      </c>
      <c r="N292" s="19" t="str">
        <f t="shared" si="33"/>
        <v/>
      </c>
      <c r="O292" s="30"/>
    </row>
    <row r="293" spans="1:15" ht="12.75" customHeight="1" x14ac:dyDescent="0.3">
      <c r="A293" s="35"/>
      <c r="B293" s="50" t="str">
        <f t="shared" si="26"/>
        <v/>
      </c>
      <c r="C293" s="52" t="str">
        <f t="shared" si="30"/>
        <v/>
      </c>
      <c r="D293" s="59" t="str">
        <f t="shared" si="25"/>
        <v/>
      </c>
      <c r="E293" s="46" t="str">
        <f t="shared" si="27"/>
        <v/>
      </c>
      <c r="F293" s="52" t="str">
        <f t="shared" si="28"/>
        <v/>
      </c>
      <c r="G293" s="53" t="str">
        <f t="shared" si="29"/>
        <v/>
      </c>
      <c r="H293" s="30"/>
      <c r="I293" s="17" t="str">
        <f t="shared" si="34"/>
        <v/>
      </c>
      <c r="J293" s="15" t="str">
        <f t="shared" si="35"/>
        <v/>
      </c>
      <c r="K293" s="15" t="str">
        <f t="shared" si="18"/>
        <v/>
      </c>
      <c r="L293" s="40" t="str">
        <f t="shared" si="31"/>
        <v/>
      </c>
      <c r="M293" s="15" t="str">
        <f t="shared" si="32"/>
        <v/>
      </c>
      <c r="N293" s="19" t="str">
        <f t="shared" si="33"/>
        <v/>
      </c>
      <c r="O293" s="30"/>
    </row>
    <row r="294" spans="1:15" ht="12.75" customHeight="1" x14ac:dyDescent="0.3">
      <c r="A294" s="35"/>
      <c r="B294" s="50" t="str">
        <f t="shared" si="26"/>
        <v/>
      </c>
      <c r="C294" s="52" t="str">
        <f t="shared" si="30"/>
        <v/>
      </c>
      <c r="D294" s="59" t="str">
        <f t="shared" si="25"/>
        <v/>
      </c>
      <c r="E294" s="46" t="str">
        <f t="shared" si="27"/>
        <v/>
      </c>
      <c r="F294" s="52" t="str">
        <f t="shared" si="28"/>
        <v/>
      </c>
      <c r="G294" s="53" t="str">
        <f t="shared" si="29"/>
        <v/>
      </c>
      <c r="H294" s="30"/>
      <c r="I294" s="17" t="str">
        <f t="shared" si="34"/>
        <v/>
      </c>
      <c r="J294" s="15" t="str">
        <f t="shared" si="35"/>
        <v/>
      </c>
      <c r="K294" s="15" t="str">
        <f t="shared" si="18"/>
        <v/>
      </c>
      <c r="L294" s="40" t="str">
        <f t="shared" si="31"/>
        <v/>
      </c>
      <c r="M294" s="15" t="str">
        <f t="shared" si="32"/>
        <v/>
      </c>
      <c r="N294" s="19" t="str">
        <f t="shared" si="33"/>
        <v/>
      </c>
      <c r="O294" s="30"/>
    </row>
    <row r="295" spans="1:15" ht="12.75" customHeight="1" x14ac:dyDescent="0.3">
      <c r="A295" s="35"/>
      <c r="B295" s="50" t="str">
        <f t="shared" si="26"/>
        <v/>
      </c>
      <c r="C295" s="52" t="str">
        <f t="shared" si="30"/>
        <v/>
      </c>
      <c r="D295" s="59" t="str">
        <f t="shared" si="25"/>
        <v/>
      </c>
      <c r="E295" s="46" t="str">
        <f t="shared" si="27"/>
        <v/>
      </c>
      <c r="F295" s="52" t="str">
        <f t="shared" si="28"/>
        <v/>
      </c>
      <c r="G295" s="53" t="str">
        <f t="shared" si="29"/>
        <v/>
      </c>
      <c r="H295" s="30"/>
      <c r="I295" s="17" t="str">
        <f t="shared" si="34"/>
        <v/>
      </c>
      <c r="J295" s="15" t="str">
        <f t="shared" si="35"/>
        <v/>
      </c>
      <c r="K295" s="15" t="str">
        <f t="shared" si="18"/>
        <v/>
      </c>
      <c r="L295" s="40" t="str">
        <f t="shared" si="31"/>
        <v/>
      </c>
      <c r="M295" s="15" t="str">
        <f t="shared" si="32"/>
        <v/>
      </c>
      <c r="N295" s="19" t="str">
        <f t="shared" si="33"/>
        <v/>
      </c>
      <c r="O295" s="30"/>
    </row>
    <row r="296" spans="1:15" ht="12.75" customHeight="1" x14ac:dyDescent="0.3">
      <c r="A296" s="35"/>
      <c r="B296" s="50" t="str">
        <f t="shared" si="26"/>
        <v/>
      </c>
      <c r="C296" s="52" t="str">
        <f t="shared" si="30"/>
        <v/>
      </c>
      <c r="D296" s="59" t="str">
        <f t="shared" si="25"/>
        <v/>
      </c>
      <c r="E296" s="46" t="str">
        <f t="shared" si="27"/>
        <v/>
      </c>
      <c r="F296" s="52" t="str">
        <f t="shared" si="28"/>
        <v/>
      </c>
      <c r="G296" s="53" t="str">
        <f t="shared" si="29"/>
        <v/>
      </c>
      <c r="H296" s="30"/>
      <c r="I296" s="17" t="str">
        <f t="shared" si="34"/>
        <v/>
      </c>
      <c r="J296" s="15" t="str">
        <f t="shared" si="35"/>
        <v/>
      </c>
      <c r="K296" s="15" t="str">
        <f t="shared" si="18"/>
        <v/>
      </c>
      <c r="L296" s="40" t="str">
        <f t="shared" si="31"/>
        <v/>
      </c>
      <c r="M296" s="15" t="str">
        <f t="shared" si="32"/>
        <v/>
      </c>
      <c r="N296" s="19" t="str">
        <f t="shared" si="33"/>
        <v/>
      </c>
      <c r="O296" s="30"/>
    </row>
    <row r="297" spans="1:15" ht="12.75" customHeight="1" x14ac:dyDescent="0.3">
      <c r="A297" s="35"/>
      <c r="B297" s="50" t="str">
        <f t="shared" si="26"/>
        <v/>
      </c>
      <c r="C297" s="52" t="str">
        <f t="shared" si="30"/>
        <v/>
      </c>
      <c r="D297" s="59" t="str">
        <f t="shared" si="25"/>
        <v/>
      </c>
      <c r="E297" s="46" t="str">
        <f t="shared" si="27"/>
        <v/>
      </c>
      <c r="F297" s="52" t="str">
        <f t="shared" si="28"/>
        <v/>
      </c>
      <c r="G297" s="53" t="str">
        <f t="shared" si="29"/>
        <v/>
      </c>
      <c r="H297" s="30"/>
      <c r="I297" s="17" t="str">
        <f t="shared" si="34"/>
        <v/>
      </c>
      <c r="J297" s="15" t="str">
        <f t="shared" si="35"/>
        <v/>
      </c>
      <c r="K297" s="15" t="str">
        <f t="shared" si="18"/>
        <v/>
      </c>
      <c r="L297" s="40" t="str">
        <f t="shared" si="31"/>
        <v/>
      </c>
      <c r="M297" s="15" t="str">
        <f t="shared" si="32"/>
        <v/>
      </c>
      <c r="N297" s="19" t="str">
        <f t="shared" si="33"/>
        <v/>
      </c>
      <c r="O297" s="30"/>
    </row>
    <row r="298" spans="1:15" ht="12.75" customHeight="1" x14ac:dyDescent="0.3">
      <c r="A298" s="35"/>
      <c r="B298" s="50" t="str">
        <f t="shared" si="26"/>
        <v/>
      </c>
      <c r="C298" s="52" t="str">
        <f t="shared" si="30"/>
        <v/>
      </c>
      <c r="D298" s="59" t="str">
        <f t="shared" si="25"/>
        <v/>
      </c>
      <c r="E298" s="46" t="str">
        <f t="shared" si="27"/>
        <v/>
      </c>
      <c r="F298" s="52" t="str">
        <f t="shared" si="28"/>
        <v/>
      </c>
      <c r="G298" s="53" t="str">
        <f t="shared" si="29"/>
        <v/>
      </c>
      <c r="H298" s="30"/>
      <c r="I298" s="17" t="str">
        <f t="shared" si="34"/>
        <v/>
      </c>
      <c r="J298" s="15" t="str">
        <f t="shared" si="35"/>
        <v/>
      </c>
      <c r="K298" s="15" t="str">
        <f t="shared" si="18"/>
        <v/>
      </c>
      <c r="L298" s="40" t="str">
        <f t="shared" si="31"/>
        <v/>
      </c>
      <c r="M298" s="15" t="str">
        <f t="shared" si="32"/>
        <v/>
      </c>
      <c r="N298" s="19" t="str">
        <f t="shared" si="33"/>
        <v/>
      </c>
      <c r="O298" s="30"/>
    </row>
    <row r="299" spans="1:15" ht="12.75" customHeight="1" x14ac:dyDescent="0.3">
      <c r="A299" s="35"/>
      <c r="B299" s="50" t="str">
        <f t="shared" si="26"/>
        <v/>
      </c>
      <c r="C299" s="52" t="str">
        <f t="shared" si="30"/>
        <v/>
      </c>
      <c r="D299" s="59" t="str">
        <f t="shared" si="25"/>
        <v/>
      </c>
      <c r="E299" s="46" t="str">
        <f t="shared" si="27"/>
        <v/>
      </c>
      <c r="F299" s="52" t="str">
        <f t="shared" si="28"/>
        <v/>
      </c>
      <c r="G299" s="53" t="str">
        <f t="shared" si="29"/>
        <v/>
      </c>
      <c r="H299" s="30"/>
      <c r="I299" s="17" t="str">
        <f t="shared" si="34"/>
        <v/>
      </c>
      <c r="J299" s="15" t="str">
        <f t="shared" si="35"/>
        <v/>
      </c>
      <c r="K299" s="15" t="str">
        <f t="shared" si="18"/>
        <v/>
      </c>
      <c r="L299" s="40" t="str">
        <f t="shared" si="31"/>
        <v/>
      </c>
      <c r="M299" s="15" t="str">
        <f t="shared" si="32"/>
        <v/>
      </c>
      <c r="N299" s="19" t="str">
        <f t="shared" si="33"/>
        <v/>
      </c>
      <c r="O299" s="30"/>
    </row>
    <row r="300" spans="1:15" ht="12.75" customHeight="1" x14ac:dyDescent="0.3">
      <c r="A300" s="30"/>
      <c r="B300" s="44"/>
      <c r="C300" s="44"/>
      <c r="D300" s="59" t="str">
        <f t="shared" si="25"/>
        <v/>
      </c>
      <c r="E300" s="51"/>
      <c r="F300" s="44"/>
      <c r="G300" s="44"/>
      <c r="H300" s="30"/>
      <c r="I300" s="17" t="str">
        <f t="shared" si="34"/>
        <v/>
      </c>
      <c r="J300" s="15" t="str">
        <f t="shared" si="35"/>
        <v/>
      </c>
      <c r="K300" s="15" t="str">
        <f t="shared" si="18"/>
        <v/>
      </c>
      <c r="L300" s="40" t="str">
        <f t="shared" si="31"/>
        <v/>
      </c>
      <c r="M300" s="15" t="str">
        <f t="shared" si="32"/>
        <v/>
      </c>
      <c r="N300" s="19" t="str">
        <f t="shared" si="33"/>
        <v/>
      </c>
      <c r="O300" s="30"/>
    </row>
    <row r="301" spans="1:15" ht="12.75" customHeight="1" x14ac:dyDescent="0.3">
      <c r="A301" s="30"/>
      <c r="B301" s="14"/>
      <c r="C301" s="14"/>
      <c r="D301" s="38" t="str">
        <f t="shared" si="25"/>
        <v/>
      </c>
      <c r="E301" s="18"/>
      <c r="F301" s="14"/>
      <c r="G301" s="14"/>
      <c r="H301" s="30"/>
      <c r="I301" s="17" t="str">
        <f t="shared" si="34"/>
        <v/>
      </c>
      <c r="J301" s="15" t="str">
        <f t="shared" si="35"/>
        <v/>
      </c>
      <c r="K301" s="15" t="str">
        <f t="shared" si="18"/>
        <v/>
      </c>
      <c r="L301" s="40" t="str">
        <f t="shared" si="31"/>
        <v/>
      </c>
      <c r="M301" s="15" t="str">
        <f t="shared" si="32"/>
        <v/>
      </c>
      <c r="N301" s="19" t="str">
        <f t="shared" si="33"/>
        <v/>
      </c>
      <c r="O301" s="30"/>
    </row>
    <row r="302" spans="1:15" ht="12.75" customHeight="1" x14ac:dyDescent="0.3">
      <c r="A302" s="30"/>
      <c r="B302" s="14"/>
      <c r="C302" s="14"/>
      <c r="D302" s="38" t="str">
        <f t="shared" ref="D302:D313" si="36">IF(C302="","",-PMT(C$3/1200,G$3,E$3))</f>
        <v/>
      </c>
      <c r="E302" s="18"/>
      <c r="F302" s="14"/>
      <c r="G302" s="14"/>
      <c r="H302" s="30"/>
      <c r="I302" s="17" t="str">
        <f t="shared" ref="I302:I313" si="37">IF(J302="","",I301+1)</f>
        <v/>
      </c>
      <c r="J302" s="15" t="str">
        <f t="shared" ref="J302:J313" si="38">IF(N301&lt;1,"",N301)</f>
        <v/>
      </c>
      <c r="K302" s="15" t="str">
        <f t="shared" ref="K302:K313" si="39">IF(J302="","",-PMT(J$3/1200,N$3,L$3))</f>
        <v/>
      </c>
      <c r="L302" s="40" t="str">
        <f t="shared" ref="L302:L313" si="40">IF(J302="","",J302*J$3/1200)</f>
        <v/>
      </c>
      <c r="M302" s="15" t="str">
        <f t="shared" ref="M302:M313" si="41">IF(J302="","",K302-L302)</f>
        <v/>
      </c>
      <c r="N302" s="19" t="str">
        <f t="shared" ref="N302:N313" si="42">IF(J302="","",J302-M302)</f>
        <v/>
      </c>
      <c r="O302" s="30"/>
    </row>
    <row r="303" spans="1:15" ht="12.75" customHeight="1" x14ac:dyDescent="0.3">
      <c r="A303" s="30"/>
      <c r="B303" s="14"/>
      <c r="C303" s="14"/>
      <c r="D303" s="38" t="str">
        <f t="shared" si="36"/>
        <v/>
      </c>
      <c r="E303" s="18"/>
      <c r="F303" s="14"/>
      <c r="G303" s="14"/>
      <c r="H303" s="30"/>
      <c r="I303" s="17" t="str">
        <f t="shared" si="37"/>
        <v/>
      </c>
      <c r="J303" s="15" t="str">
        <f t="shared" si="38"/>
        <v/>
      </c>
      <c r="K303" s="15" t="str">
        <f t="shared" si="39"/>
        <v/>
      </c>
      <c r="L303" s="40" t="str">
        <f t="shared" si="40"/>
        <v/>
      </c>
      <c r="M303" s="15" t="str">
        <f t="shared" si="41"/>
        <v/>
      </c>
      <c r="N303" s="19" t="str">
        <f t="shared" si="42"/>
        <v/>
      </c>
      <c r="O303" s="30"/>
    </row>
    <row r="304" spans="1:15" ht="12.75" customHeight="1" x14ac:dyDescent="0.3">
      <c r="A304" s="30"/>
      <c r="B304" s="14"/>
      <c r="C304" s="14"/>
      <c r="D304" s="38" t="str">
        <f t="shared" si="36"/>
        <v/>
      </c>
      <c r="E304" s="18"/>
      <c r="F304" s="14"/>
      <c r="G304" s="14"/>
      <c r="H304" s="30"/>
      <c r="I304" s="17" t="str">
        <f t="shared" si="37"/>
        <v/>
      </c>
      <c r="J304" s="15" t="str">
        <f t="shared" si="38"/>
        <v/>
      </c>
      <c r="K304" s="15" t="str">
        <f t="shared" si="39"/>
        <v/>
      </c>
      <c r="L304" s="40" t="str">
        <f t="shared" si="40"/>
        <v/>
      </c>
      <c r="M304" s="15" t="str">
        <f t="shared" si="41"/>
        <v/>
      </c>
      <c r="N304" s="19" t="str">
        <f t="shared" si="42"/>
        <v/>
      </c>
      <c r="O304" s="30"/>
    </row>
    <row r="305" spans="1:15" ht="12.75" customHeight="1" x14ac:dyDescent="0.3">
      <c r="A305" s="30"/>
      <c r="B305" s="14"/>
      <c r="C305" s="14"/>
      <c r="D305" s="38" t="str">
        <f t="shared" si="36"/>
        <v/>
      </c>
      <c r="E305" s="18"/>
      <c r="F305" s="14"/>
      <c r="G305" s="14"/>
      <c r="H305" s="30"/>
      <c r="I305" s="17" t="str">
        <f t="shared" si="37"/>
        <v/>
      </c>
      <c r="J305" s="15" t="str">
        <f t="shared" si="38"/>
        <v/>
      </c>
      <c r="K305" s="15" t="str">
        <f t="shared" si="39"/>
        <v/>
      </c>
      <c r="L305" s="40" t="str">
        <f t="shared" si="40"/>
        <v/>
      </c>
      <c r="M305" s="15" t="str">
        <f t="shared" si="41"/>
        <v/>
      </c>
      <c r="N305" s="19" t="str">
        <f t="shared" si="42"/>
        <v/>
      </c>
      <c r="O305" s="30"/>
    </row>
    <row r="306" spans="1:15" ht="12.75" customHeight="1" x14ac:dyDescent="0.3">
      <c r="A306" s="30"/>
      <c r="B306" s="14"/>
      <c r="C306" s="14"/>
      <c r="D306" s="38" t="str">
        <f t="shared" si="36"/>
        <v/>
      </c>
      <c r="E306" s="18"/>
      <c r="F306" s="14"/>
      <c r="G306" s="14"/>
      <c r="H306" s="30"/>
      <c r="I306" s="17" t="str">
        <f t="shared" si="37"/>
        <v/>
      </c>
      <c r="J306" s="15" t="str">
        <f t="shared" si="38"/>
        <v/>
      </c>
      <c r="K306" s="15" t="str">
        <f t="shared" si="39"/>
        <v/>
      </c>
      <c r="L306" s="40" t="str">
        <f t="shared" si="40"/>
        <v/>
      </c>
      <c r="M306" s="15" t="str">
        <f t="shared" si="41"/>
        <v/>
      </c>
      <c r="N306" s="19" t="str">
        <f t="shared" si="42"/>
        <v/>
      </c>
      <c r="O306" s="30"/>
    </row>
    <row r="307" spans="1:15" ht="12.75" customHeight="1" x14ac:dyDescent="0.3">
      <c r="A307" s="30"/>
      <c r="B307" s="14"/>
      <c r="C307" s="14"/>
      <c r="D307" s="38" t="str">
        <f t="shared" si="36"/>
        <v/>
      </c>
      <c r="E307" s="18"/>
      <c r="F307" s="14"/>
      <c r="G307" s="14"/>
      <c r="H307" s="30"/>
      <c r="I307" s="17" t="str">
        <f t="shared" si="37"/>
        <v/>
      </c>
      <c r="J307" s="15" t="str">
        <f t="shared" si="38"/>
        <v/>
      </c>
      <c r="K307" s="15" t="str">
        <f t="shared" si="39"/>
        <v/>
      </c>
      <c r="L307" s="40" t="str">
        <f t="shared" si="40"/>
        <v/>
      </c>
      <c r="M307" s="15" t="str">
        <f t="shared" si="41"/>
        <v/>
      </c>
      <c r="N307" s="19" t="str">
        <f t="shared" si="42"/>
        <v/>
      </c>
      <c r="O307" s="30"/>
    </row>
    <row r="308" spans="1:15" ht="12.75" customHeight="1" x14ac:dyDescent="0.3">
      <c r="A308" s="30"/>
      <c r="B308" s="14"/>
      <c r="C308" s="14"/>
      <c r="D308" s="38" t="str">
        <f t="shared" si="36"/>
        <v/>
      </c>
      <c r="E308" s="18"/>
      <c r="F308" s="14"/>
      <c r="G308" s="14"/>
      <c r="H308" s="30"/>
      <c r="I308" s="17" t="str">
        <f t="shared" si="37"/>
        <v/>
      </c>
      <c r="J308" s="15" t="str">
        <f t="shared" si="38"/>
        <v/>
      </c>
      <c r="K308" s="15" t="str">
        <f t="shared" si="39"/>
        <v/>
      </c>
      <c r="L308" s="40" t="str">
        <f t="shared" si="40"/>
        <v/>
      </c>
      <c r="M308" s="15" t="str">
        <f t="shared" si="41"/>
        <v/>
      </c>
      <c r="N308" s="19" t="str">
        <f t="shared" si="42"/>
        <v/>
      </c>
      <c r="O308" s="30"/>
    </row>
    <row r="309" spans="1:15" ht="12.75" customHeight="1" x14ac:dyDescent="0.3">
      <c r="A309" s="30"/>
      <c r="B309" s="14"/>
      <c r="C309" s="14"/>
      <c r="D309" s="38" t="str">
        <f t="shared" si="36"/>
        <v/>
      </c>
      <c r="E309" s="18"/>
      <c r="F309" s="14"/>
      <c r="G309" s="14"/>
      <c r="H309" s="30"/>
      <c r="I309" s="17" t="str">
        <f t="shared" si="37"/>
        <v/>
      </c>
      <c r="J309" s="15" t="str">
        <f t="shared" si="38"/>
        <v/>
      </c>
      <c r="K309" s="15" t="str">
        <f t="shared" si="39"/>
        <v/>
      </c>
      <c r="L309" s="40" t="str">
        <f t="shared" si="40"/>
        <v/>
      </c>
      <c r="M309" s="15" t="str">
        <f t="shared" si="41"/>
        <v/>
      </c>
      <c r="N309" s="19" t="str">
        <f t="shared" si="42"/>
        <v/>
      </c>
      <c r="O309" s="30"/>
    </row>
    <row r="310" spans="1:15" ht="12.75" customHeight="1" x14ac:dyDescent="0.3">
      <c r="A310" s="30"/>
      <c r="B310" s="14"/>
      <c r="C310" s="14"/>
      <c r="D310" s="38" t="str">
        <f t="shared" si="36"/>
        <v/>
      </c>
      <c r="E310" s="18"/>
      <c r="F310" s="14"/>
      <c r="G310" s="14"/>
      <c r="H310" s="30"/>
      <c r="I310" s="17" t="str">
        <f t="shared" si="37"/>
        <v/>
      </c>
      <c r="J310" s="15" t="str">
        <f t="shared" si="38"/>
        <v/>
      </c>
      <c r="K310" s="15" t="str">
        <f t="shared" si="39"/>
        <v/>
      </c>
      <c r="L310" s="40" t="str">
        <f t="shared" si="40"/>
        <v/>
      </c>
      <c r="M310" s="15" t="str">
        <f t="shared" si="41"/>
        <v/>
      </c>
      <c r="N310" s="19" t="str">
        <f t="shared" si="42"/>
        <v/>
      </c>
      <c r="O310" s="30"/>
    </row>
    <row r="311" spans="1:15" ht="12.75" customHeight="1" x14ac:dyDescent="0.3">
      <c r="A311" s="30"/>
      <c r="B311" s="14"/>
      <c r="C311" s="14"/>
      <c r="D311" s="38" t="str">
        <f t="shared" si="36"/>
        <v/>
      </c>
      <c r="E311" s="18"/>
      <c r="F311" s="14"/>
      <c r="G311" s="14"/>
      <c r="H311" s="30"/>
      <c r="I311" s="17" t="str">
        <f t="shared" si="37"/>
        <v/>
      </c>
      <c r="J311" s="15" t="str">
        <f t="shared" si="38"/>
        <v/>
      </c>
      <c r="K311" s="15" t="str">
        <f t="shared" si="39"/>
        <v/>
      </c>
      <c r="L311" s="40" t="str">
        <f t="shared" si="40"/>
        <v/>
      </c>
      <c r="M311" s="15" t="str">
        <f t="shared" si="41"/>
        <v/>
      </c>
      <c r="N311" s="19" t="str">
        <f t="shared" si="42"/>
        <v/>
      </c>
      <c r="O311" s="30"/>
    </row>
    <row r="312" spans="1:15" ht="12.75" customHeight="1" x14ac:dyDescent="0.3">
      <c r="A312" s="30"/>
      <c r="B312" s="14"/>
      <c r="C312" s="14"/>
      <c r="D312" s="38" t="str">
        <f t="shared" si="36"/>
        <v/>
      </c>
      <c r="E312" s="18"/>
      <c r="F312" s="14"/>
      <c r="G312" s="14"/>
      <c r="H312" s="30"/>
      <c r="I312" s="17" t="str">
        <f t="shared" si="37"/>
        <v/>
      </c>
      <c r="J312" s="15" t="str">
        <f t="shared" si="38"/>
        <v/>
      </c>
      <c r="K312" s="15" t="str">
        <f t="shared" si="39"/>
        <v/>
      </c>
      <c r="L312" s="40" t="str">
        <f t="shared" si="40"/>
        <v/>
      </c>
      <c r="M312" s="15" t="str">
        <f t="shared" si="41"/>
        <v/>
      </c>
      <c r="N312" s="19" t="str">
        <f t="shared" si="42"/>
        <v/>
      </c>
      <c r="O312" s="30"/>
    </row>
    <row r="313" spans="1:15" ht="12.75" customHeight="1" x14ac:dyDescent="0.3">
      <c r="A313" s="30"/>
      <c r="B313" s="14"/>
      <c r="C313" s="14"/>
      <c r="D313" s="38" t="str">
        <f t="shared" si="36"/>
        <v/>
      </c>
      <c r="E313" s="18"/>
      <c r="F313" s="14"/>
      <c r="G313" s="14"/>
      <c r="H313" s="30"/>
      <c r="I313" s="17" t="str">
        <f t="shared" si="37"/>
        <v/>
      </c>
      <c r="J313" s="15" t="str">
        <f t="shared" si="38"/>
        <v/>
      </c>
      <c r="K313" s="15" t="str">
        <f t="shared" si="39"/>
        <v/>
      </c>
      <c r="L313" s="40" t="str">
        <f t="shared" si="40"/>
        <v/>
      </c>
      <c r="M313" s="15" t="str">
        <f t="shared" si="41"/>
        <v/>
      </c>
      <c r="N313" s="19" t="str">
        <f t="shared" si="42"/>
        <v/>
      </c>
      <c r="O313" s="30"/>
    </row>
    <row r="314" spans="1:15" ht="12.75" customHeight="1" x14ac:dyDescent="0.3">
      <c r="A314" s="14"/>
      <c r="B314" s="14"/>
      <c r="C314" s="14"/>
      <c r="D314" s="38"/>
      <c r="E314" s="18"/>
      <c r="F314" s="14"/>
      <c r="G314" s="14"/>
      <c r="H314" s="14"/>
      <c r="I314" s="14"/>
      <c r="J314" s="14"/>
      <c r="K314" s="15" t="str">
        <f t="shared" si="18"/>
        <v/>
      </c>
      <c r="L314" s="18"/>
      <c r="M314" s="14"/>
      <c r="N314" s="14"/>
      <c r="O314" s="30"/>
    </row>
    <row r="315" spans="1:15" ht="12.75" customHeight="1" x14ac:dyDescent="0.3">
      <c r="A315" s="14"/>
      <c r="B315" s="14"/>
      <c r="C315" s="14"/>
      <c r="D315" s="38"/>
      <c r="E315" s="18"/>
      <c r="F315" s="14"/>
      <c r="G315" s="14"/>
      <c r="H315" s="14"/>
      <c r="I315" s="14"/>
      <c r="J315" s="14"/>
      <c r="K315" s="15" t="str">
        <f t="shared" si="18"/>
        <v/>
      </c>
      <c r="L315" s="18"/>
      <c r="M315" s="14"/>
      <c r="N315" s="14"/>
      <c r="O315" s="30"/>
    </row>
    <row r="316" spans="1:15" ht="12.75" customHeight="1" x14ac:dyDescent="0.3">
      <c r="A316" s="14"/>
      <c r="B316" s="14"/>
      <c r="C316" s="14"/>
      <c r="D316" s="38"/>
      <c r="E316" s="18"/>
      <c r="F316" s="14"/>
      <c r="G316" s="14"/>
      <c r="H316" s="14"/>
      <c r="I316" s="14"/>
      <c r="J316" s="14"/>
      <c r="K316" s="15" t="str">
        <f t="shared" si="18"/>
        <v/>
      </c>
      <c r="L316" s="18"/>
      <c r="M316" s="14"/>
      <c r="N316" s="14"/>
      <c r="O316" s="30"/>
    </row>
    <row r="317" spans="1:15" ht="12.75" customHeight="1" x14ac:dyDescent="0.3">
      <c r="A317" s="14"/>
      <c r="B317" s="14"/>
      <c r="C317" s="14"/>
      <c r="D317" s="38"/>
      <c r="E317" s="18"/>
      <c r="F317" s="14"/>
      <c r="G317" s="14"/>
      <c r="H317" s="14"/>
      <c r="I317" s="14"/>
      <c r="J317" s="14"/>
      <c r="K317" s="15" t="str">
        <f t="shared" ref="K317:K571" si="43">IF(J317="","",-PMT(J$3/1200,N$3,L$3))</f>
        <v/>
      </c>
      <c r="L317" s="18"/>
      <c r="M317" s="14"/>
      <c r="N317" s="14"/>
      <c r="O317" s="30"/>
    </row>
    <row r="318" spans="1:15" ht="12.75" customHeight="1" x14ac:dyDescent="0.3">
      <c r="A318" s="14"/>
      <c r="B318" s="14"/>
      <c r="C318" s="14"/>
      <c r="D318" s="38"/>
      <c r="E318" s="18"/>
      <c r="F318" s="14"/>
      <c r="G318" s="14"/>
      <c r="H318" s="14"/>
      <c r="I318" s="14"/>
      <c r="J318" s="14"/>
      <c r="K318" s="15" t="str">
        <f t="shared" si="43"/>
        <v/>
      </c>
      <c r="L318" s="18"/>
      <c r="M318" s="14"/>
      <c r="N318" s="14"/>
      <c r="O318" s="30"/>
    </row>
    <row r="319" spans="1:15" ht="12.75" customHeight="1" x14ac:dyDescent="0.3">
      <c r="A319" s="14"/>
      <c r="B319" s="14"/>
      <c r="C319" s="14"/>
      <c r="D319" s="38"/>
      <c r="E319" s="18"/>
      <c r="F319" s="14"/>
      <c r="G319" s="14"/>
      <c r="H319" s="14"/>
      <c r="I319" s="14"/>
      <c r="J319" s="14"/>
      <c r="K319" s="15" t="str">
        <f t="shared" si="43"/>
        <v/>
      </c>
      <c r="L319" s="18"/>
      <c r="M319" s="14"/>
      <c r="N319" s="14"/>
      <c r="O319" s="30"/>
    </row>
    <row r="320" spans="1:15" ht="12.75" customHeight="1" x14ac:dyDescent="0.3">
      <c r="A320" s="14"/>
      <c r="B320" s="14"/>
      <c r="C320" s="14"/>
      <c r="D320" s="38"/>
      <c r="E320" s="18"/>
      <c r="F320" s="14"/>
      <c r="G320" s="14"/>
      <c r="H320" s="14"/>
      <c r="I320" s="14"/>
      <c r="J320" s="14"/>
      <c r="K320" s="15" t="str">
        <f t="shared" si="43"/>
        <v/>
      </c>
      <c r="L320" s="18"/>
      <c r="M320" s="14"/>
      <c r="N320" s="14"/>
      <c r="O320" s="30"/>
    </row>
    <row r="321" spans="1:15" ht="12.75" customHeight="1" x14ac:dyDescent="0.3">
      <c r="A321" s="14"/>
      <c r="B321" s="14"/>
      <c r="C321" s="14"/>
      <c r="D321" s="38"/>
      <c r="E321" s="18"/>
      <c r="F321" s="14"/>
      <c r="G321" s="14"/>
      <c r="H321" s="14"/>
      <c r="I321" s="14"/>
      <c r="J321" s="14"/>
      <c r="K321" s="15" t="str">
        <f t="shared" si="43"/>
        <v/>
      </c>
      <c r="L321" s="18"/>
      <c r="M321" s="14"/>
      <c r="N321" s="14"/>
      <c r="O321" s="30"/>
    </row>
    <row r="322" spans="1:15" ht="12.75" customHeight="1" x14ac:dyDescent="0.3">
      <c r="A322" s="14"/>
      <c r="B322" s="14"/>
      <c r="C322" s="14"/>
      <c r="D322" s="38"/>
      <c r="E322" s="18"/>
      <c r="F322" s="14"/>
      <c r="G322" s="14"/>
      <c r="H322" s="14"/>
      <c r="I322" s="14"/>
      <c r="J322" s="14"/>
      <c r="K322" s="15" t="str">
        <f t="shared" si="43"/>
        <v/>
      </c>
      <c r="L322" s="18"/>
      <c r="M322" s="14"/>
      <c r="N322" s="14"/>
      <c r="O322" s="30"/>
    </row>
    <row r="323" spans="1:15" ht="12.75" customHeight="1" x14ac:dyDescent="0.3">
      <c r="A323" s="14"/>
      <c r="B323" s="14"/>
      <c r="C323" s="14"/>
      <c r="D323" s="38"/>
      <c r="E323" s="18"/>
      <c r="F323" s="14"/>
      <c r="G323" s="14"/>
      <c r="H323" s="14"/>
      <c r="I323" s="14"/>
      <c r="J323" s="14"/>
      <c r="K323" s="15" t="str">
        <f t="shared" si="43"/>
        <v/>
      </c>
      <c r="L323" s="18"/>
      <c r="M323" s="14"/>
      <c r="N323" s="14"/>
      <c r="O323" s="30"/>
    </row>
    <row r="324" spans="1:15" ht="12.75" customHeight="1" x14ac:dyDescent="0.3">
      <c r="A324" s="14"/>
      <c r="B324" s="14"/>
      <c r="C324" s="14"/>
      <c r="D324" s="38"/>
      <c r="E324" s="18"/>
      <c r="F324" s="14"/>
      <c r="G324" s="14"/>
      <c r="H324" s="14"/>
      <c r="I324" s="14"/>
      <c r="J324" s="14"/>
      <c r="K324" s="15" t="str">
        <f t="shared" si="43"/>
        <v/>
      </c>
      <c r="L324" s="18"/>
      <c r="M324" s="14"/>
      <c r="N324" s="14"/>
      <c r="O324" s="30"/>
    </row>
    <row r="325" spans="1:15" ht="12.75" customHeight="1" x14ac:dyDescent="0.3">
      <c r="A325" s="14"/>
      <c r="B325" s="14"/>
      <c r="C325" s="14"/>
      <c r="D325" s="38"/>
      <c r="E325" s="18"/>
      <c r="F325" s="14"/>
      <c r="G325" s="14"/>
      <c r="H325" s="14"/>
      <c r="I325" s="14"/>
      <c r="J325" s="14"/>
      <c r="K325" s="15" t="str">
        <f t="shared" si="43"/>
        <v/>
      </c>
      <c r="L325" s="18"/>
      <c r="M325" s="14"/>
      <c r="N325" s="14"/>
      <c r="O325" s="30"/>
    </row>
    <row r="326" spans="1:15" ht="12.75" customHeight="1" x14ac:dyDescent="0.3">
      <c r="A326" s="14"/>
      <c r="B326" s="14"/>
      <c r="C326" s="14"/>
      <c r="D326" s="38"/>
      <c r="E326" s="18"/>
      <c r="F326" s="14"/>
      <c r="G326" s="14"/>
      <c r="H326" s="14"/>
      <c r="I326" s="14"/>
      <c r="J326" s="14"/>
      <c r="K326" s="15" t="str">
        <f t="shared" si="43"/>
        <v/>
      </c>
      <c r="L326" s="18"/>
      <c r="M326" s="14"/>
      <c r="N326" s="14"/>
      <c r="O326" s="30"/>
    </row>
    <row r="327" spans="1:15" ht="12.75" customHeight="1" x14ac:dyDescent="0.3">
      <c r="A327" s="14"/>
      <c r="B327" s="14"/>
      <c r="C327" s="14"/>
      <c r="D327" s="38"/>
      <c r="E327" s="18"/>
      <c r="F327" s="14"/>
      <c r="G327" s="14"/>
      <c r="H327" s="14"/>
      <c r="I327" s="14"/>
      <c r="J327" s="14"/>
      <c r="K327" s="15" t="str">
        <f t="shared" si="43"/>
        <v/>
      </c>
      <c r="L327" s="18"/>
      <c r="M327" s="14"/>
      <c r="N327" s="14"/>
      <c r="O327" s="30"/>
    </row>
    <row r="328" spans="1:15" ht="12.75" customHeight="1" x14ac:dyDescent="0.3">
      <c r="A328" s="14"/>
      <c r="B328" s="14"/>
      <c r="C328" s="14"/>
      <c r="D328" s="38"/>
      <c r="E328" s="18"/>
      <c r="F328" s="14"/>
      <c r="G328" s="14"/>
      <c r="H328" s="14"/>
      <c r="I328" s="14"/>
      <c r="J328" s="14"/>
      <c r="K328" s="15" t="str">
        <f t="shared" si="43"/>
        <v/>
      </c>
      <c r="L328" s="18"/>
      <c r="M328" s="14"/>
      <c r="N328" s="14"/>
      <c r="O328" s="30"/>
    </row>
    <row r="329" spans="1:15" ht="12.75" customHeight="1" x14ac:dyDescent="0.3">
      <c r="A329" s="14"/>
      <c r="B329" s="14"/>
      <c r="C329" s="14"/>
      <c r="D329" s="38"/>
      <c r="E329" s="18"/>
      <c r="F329" s="14"/>
      <c r="G329" s="14"/>
      <c r="H329" s="14"/>
      <c r="I329" s="14"/>
      <c r="J329" s="14"/>
      <c r="K329" s="15" t="str">
        <f t="shared" si="43"/>
        <v/>
      </c>
      <c r="L329" s="18"/>
      <c r="M329" s="14"/>
      <c r="N329" s="14"/>
      <c r="O329" s="30"/>
    </row>
    <row r="330" spans="1:15" ht="12.75" customHeight="1" x14ac:dyDescent="0.3">
      <c r="A330" s="14"/>
      <c r="B330" s="14"/>
      <c r="C330" s="14"/>
      <c r="D330" s="38"/>
      <c r="E330" s="18"/>
      <c r="F330" s="14"/>
      <c r="G330" s="14"/>
      <c r="H330" s="14"/>
      <c r="I330" s="14"/>
      <c r="J330" s="14"/>
      <c r="K330" s="15" t="str">
        <f t="shared" si="43"/>
        <v/>
      </c>
      <c r="L330" s="18"/>
      <c r="M330" s="14"/>
      <c r="N330" s="14"/>
      <c r="O330" s="30"/>
    </row>
    <row r="331" spans="1:15" ht="12.75" customHeight="1" x14ac:dyDescent="0.3">
      <c r="A331" s="14"/>
      <c r="B331" s="14"/>
      <c r="C331" s="14"/>
      <c r="D331" s="38"/>
      <c r="E331" s="18"/>
      <c r="F331" s="14"/>
      <c r="G331" s="14"/>
      <c r="H331" s="14"/>
      <c r="I331" s="14"/>
      <c r="J331" s="14"/>
      <c r="K331" s="15" t="str">
        <f t="shared" si="43"/>
        <v/>
      </c>
      <c r="L331" s="18"/>
      <c r="M331" s="14"/>
      <c r="N331" s="14"/>
      <c r="O331" s="30"/>
    </row>
    <row r="332" spans="1:15" ht="12.75" customHeight="1" x14ac:dyDescent="0.3">
      <c r="A332" s="14"/>
      <c r="B332" s="14"/>
      <c r="C332" s="14"/>
      <c r="D332" s="38"/>
      <c r="E332" s="18"/>
      <c r="F332" s="14"/>
      <c r="G332" s="14"/>
      <c r="H332" s="14"/>
      <c r="I332" s="14"/>
      <c r="J332" s="14"/>
      <c r="K332" s="15" t="str">
        <f t="shared" si="43"/>
        <v/>
      </c>
      <c r="L332" s="18"/>
      <c r="M332" s="14"/>
      <c r="N332" s="14"/>
      <c r="O332" s="30"/>
    </row>
    <row r="333" spans="1:15" ht="12.75" customHeight="1" x14ac:dyDescent="0.3">
      <c r="A333" s="14"/>
      <c r="B333" s="14"/>
      <c r="C333" s="14"/>
      <c r="D333" s="38"/>
      <c r="E333" s="18"/>
      <c r="F333" s="14"/>
      <c r="G333" s="14"/>
      <c r="H333" s="14"/>
      <c r="I333" s="14"/>
      <c r="J333" s="14"/>
      <c r="K333" s="15" t="str">
        <f t="shared" si="43"/>
        <v/>
      </c>
      <c r="L333" s="18"/>
      <c r="M333" s="14"/>
      <c r="N333" s="14"/>
      <c r="O333" s="30"/>
    </row>
    <row r="334" spans="1:15" ht="12.75" customHeight="1" x14ac:dyDescent="0.3">
      <c r="A334" s="14"/>
      <c r="B334" s="14"/>
      <c r="C334" s="14"/>
      <c r="D334" s="38"/>
      <c r="E334" s="18"/>
      <c r="F334" s="14"/>
      <c r="G334" s="14"/>
      <c r="H334" s="14"/>
      <c r="I334" s="14"/>
      <c r="J334" s="14"/>
      <c r="K334" s="15" t="str">
        <f t="shared" si="43"/>
        <v/>
      </c>
      <c r="L334" s="18"/>
      <c r="M334" s="14"/>
      <c r="N334" s="14"/>
      <c r="O334" s="30"/>
    </row>
    <row r="335" spans="1:15" ht="12.75" customHeight="1" x14ac:dyDescent="0.3">
      <c r="A335" s="14"/>
      <c r="B335" s="14"/>
      <c r="C335" s="14"/>
      <c r="D335" s="38"/>
      <c r="E335" s="18"/>
      <c r="F335" s="14"/>
      <c r="G335" s="14"/>
      <c r="H335" s="14"/>
      <c r="I335" s="14"/>
      <c r="J335" s="14"/>
      <c r="K335" s="15" t="str">
        <f t="shared" si="43"/>
        <v/>
      </c>
      <c r="L335" s="18"/>
      <c r="M335" s="14"/>
      <c r="N335" s="14"/>
      <c r="O335" s="30"/>
    </row>
    <row r="336" spans="1:15" ht="12.75" customHeight="1" x14ac:dyDescent="0.3">
      <c r="A336" s="14"/>
      <c r="B336" s="14"/>
      <c r="C336" s="14"/>
      <c r="D336" s="38"/>
      <c r="E336" s="18"/>
      <c r="F336" s="14"/>
      <c r="G336" s="14"/>
      <c r="H336" s="14"/>
      <c r="I336" s="14"/>
      <c r="J336" s="14"/>
      <c r="K336" s="15" t="str">
        <f t="shared" si="43"/>
        <v/>
      </c>
      <c r="L336" s="18"/>
      <c r="M336" s="14"/>
      <c r="N336" s="14"/>
      <c r="O336" s="30"/>
    </row>
    <row r="337" spans="1:15" ht="12.75" customHeight="1" x14ac:dyDescent="0.3">
      <c r="A337" s="14"/>
      <c r="B337" s="14"/>
      <c r="C337" s="14"/>
      <c r="D337" s="38"/>
      <c r="E337" s="18"/>
      <c r="F337" s="14"/>
      <c r="G337" s="14"/>
      <c r="H337" s="14"/>
      <c r="I337" s="14"/>
      <c r="J337" s="14"/>
      <c r="K337" s="15" t="str">
        <f t="shared" si="43"/>
        <v/>
      </c>
      <c r="L337" s="18"/>
      <c r="M337" s="14"/>
      <c r="N337" s="14"/>
      <c r="O337" s="30"/>
    </row>
    <row r="338" spans="1:15" ht="12.75" customHeight="1" x14ac:dyDescent="0.3">
      <c r="A338" s="14"/>
      <c r="B338" s="14"/>
      <c r="C338" s="14"/>
      <c r="D338" s="38"/>
      <c r="E338" s="18"/>
      <c r="F338" s="14"/>
      <c r="G338" s="14"/>
      <c r="H338" s="14"/>
      <c r="I338" s="14"/>
      <c r="J338" s="14"/>
      <c r="K338" s="15" t="str">
        <f t="shared" si="43"/>
        <v/>
      </c>
      <c r="L338" s="18"/>
      <c r="M338" s="14"/>
      <c r="N338" s="14"/>
      <c r="O338" s="30"/>
    </row>
    <row r="339" spans="1:15" ht="12.75" customHeight="1" x14ac:dyDescent="0.3">
      <c r="A339" s="14"/>
      <c r="B339" s="14"/>
      <c r="C339" s="14"/>
      <c r="D339" s="38"/>
      <c r="E339" s="18"/>
      <c r="F339" s="14"/>
      <c r="G339" s="14"/>
      <c r="H339" s="14"/>
      <c r="I339" s="14"/>
      <c r="J339" s="14"/>
      <c r="K339" s="15" t="str">
        <f t="shared" si="43"/>
        <v/>
      </c>
      <c r="L339" s="18"/>
      <c r="M339" s="14"/>
      <c r="N339" s="14"/>
      <c r="O339" s="30"/>
    </row>
    <row r="340" spans="1:15" ht="12.75" customHeight="1" x14ac:dyDescent="0.3">
      <c r="A340" s="14"/>
      <c r="B340" s="14"/>
      <c r="C340" s="14"/>
      <c r="D340" s="38"/>
      <c r="E340" s="18"/>
      <c r="F340" s="14"/>
      <c r="G340" s="14"/>
      <c r="H340" s="14"/>
      <c r="I340" s="14"/>
      <c r="J340" s="14"/>
      <c r="K340" s="15" t="str">
        <f t="shared" si="43"/>
        <v/>
      </c>
      <c r="L340" s="18"/>
      <c r="M340" s="14"/>
      <c r="N340" s="14"/>
      <c r="O340" s="30"/>
    </row>
    <row r="341" spans="1:15" ht="12.75" customHeight="1" x14ac:dyDescent="0.3">
      <c r="A341" s="14"/>
      <c r="B341" s="14"/>
      <c r="C341" s="14"/>
      <c r="D341" s="38"/>
      <c r="E341" s="18"/>
      <c r="F341" s="14"/>
      <c r="G341" s="14"/>
      <c r="H341" s="14"/>
      <c r="I341" s="14"/>
      <c r="J341" s="14"/>
      <c r="K341" s="15" t="str">
        <f t="shared" si="43"/>
        <v/>
      </c>
      <c r="L341" s="18"/>
      <c r="M341" s="14"/>
      <c r="N341" s="14"/>
      <c r="O341" s="30"/>
    </row>
    <row r="342" spans="1:15" ht="12.75" customHeight="1" x14ac:dyDescent="0.3">
      <c r="A342" s="14"/>
      <c r="B342" s="14"/>
      <c r="C342" s="14"/>
      <c r="D342" s="38"/>
      <c r="E342" s="18"/>
      <c r="F342" s="14"/>
      <c r="G342" s="14"/>
      <c r="H342" s="14"/>
      <c r="I342" s="14"/>
      <c r="J342" s="14"/>
      <c r="K342" s="15" t="str">
        <f t="shared" si="43"/>
        <v/>
      </c>
      <c r="L342" s="18"/>
      <c r="M342" s="14"/>
      <c r="N342" s="14"/>
      <c r="O342" s="30"/>
    </row>
    <row r="343" spans="1:15" ht="12.75" customHeight="1" x14ac:dyDescent="0.3">
      <c r="A343" s="14"/>
      <c r="B343" s="14"/>
      <c r="C343" s="14"/>
      <c r="D343" s="38"/>
      <c r="E343" s="18"/>
      <c r="F343" s="14"/>
      <c r="G343" s="14"/>
      <c r="H343" s="14"/>
      <c r="I343" s="14"/>
      <c r="J343" s="14"/>
      <c r="K343" s="15" t="str">
        <f t="shared" si="43"/>
        <v/>
      </c>
      <c r="L343" s="18"/>
      <c r="M343" s="14"/>
      <c r="N343" s="14"/>
      <c r="O343" s="30"/>
    </row>
    <row r="344" spans="1:15" ht="12.75" customHeight="1" x14ac:dyDescent="0.3">
      <c r="A344" s="14"/>
      <c r="B344" s="14"/>
      <c r="C344" s="14"/>
      <c r="D344" s="38"/>
      <c r="E344" s="18"/>
      <c r="F344" s="14"/>
      <c r="G344" s="14"/>
      <c r="H344" s="14"/>
      <c r="I344" s="14"/>
      <c r="J344" s="14"/>
      <c r="K344" s="15" t="str">
        <f t="shared" si="43"/>
        <v/>
      </c>
      <c r="L344" s="18"/>
      <c r="M344" s="14"/>
      <c r="N344" s="14"/>
      <c r="O344" s="30"/>
    </row>
    <row r="345" spans="1:15" ht="12.75" customHeight="1" x14ac:dyDescent="0.3">
      <c r="A345" s="14"/>
      <c r="B345" s="14"/>
      <c r="C345" s="14"/>
      <c r="D345" s="38"/>
      <c r="E345" s="18"/>
      <c r="F345" s="14"/>
      <c r="G345" s="14"/>
      <c r="H345" s="14"/>
      <c r="I345" s="14"/>
      <c r="J345" s="14"/>
      <c r="K345" s="15" t="str">
        <f t="shared" si="43"/>
        <v/>
      </c>
      <c r="L345" s="18"/>
      <c r="M345" s="14"/>
      <c r="N345" s="14"/>
      <c r="O345" s="30"/>
    </row>
    <row r="346" spans="1:15" ht="12.75" customHeight="1" x14ac:dyDescent="0.3">
      <c r="A346" s="14"/>
      <c r="B346" s="14"/>
      <c r="C346" s="14"/>
      <c r="D346" s="38"/>
      <c r="E346" s="18"/>
      <c r="F346" s="14"/>
      <c r="G346" s="14"/>
      <c r="H346" s="14"/>
      <c r="I346" s="14"/>
      <c r="J346" s="14"/>
      <c r="K346" s="15" t="str">
        <f t="shared" si="43"/>
        <v/>
      </c>
      <c r="L346" s="18"/>
      <c r="M346" s="14"/>
      <c r="N346" s="14"/>
      <c r="O346" s="30"/>
    </row>
    <row r="347" spans="1:15" ht="12.75" customHeight="1" x14ac:dyDescent="0.3">
      <c r="A347" s="14"/>
      <c r="B347" s="14"/>
      <c r="C347" s="14"/>
      <c r="D347" s="38"/>
      <c r="E347" s="18"/>
      <c r="F347" s="14"/>
      <c r="G347" s="14"/>
      <c r="H347" s="14"/>
      <c r="I347" s="14"/>
      <c r="J347" s="14"/>
      <c r="K347" s="15" t="str">
        <f t="shared" si="43"/>
        <v/>
      </c>
      <c r="L347" s="18"/>
      <c r="M347" s="14"/>
      <c r="N347" s="14"/>
      <c r="O347" s="30"/>
    </row>
    <row r="348" spans="1:15" ht="12.75" customHeight="1" x14ac:dyDescent="0.3">
      <c r="A348" s="14"/>
      <c r="B348" s="14"/>
      <c r="C348" s="14"/>
      <c r="D348" s="38"/>
      <c r="E348" s="18"/>
      <c r="F348" s="14"/>
      <c r="G348" s="14"/>
      <c r="H348" s="14"/>
      <c r="I348" s="14"/>
      <c r="J348" s="14"/>
      <c r="K348" s="15" t="str">
        <f t="shared" si="43"/>
        <v/>
      </c>
      <c r="L348" s="18"/>
      <c r="M348" s="14"/>
      <c r="N348" s="14"/>
      <c r="O348" s="30"/>
    </row>
    <row r="349" spans="1:15" ht="12.75" customHeight="1" x14ac:dyDescent="0.3">
      <c r="A349" s="14"/>
      <c r="B349" s="14"/>
      <c r="C349" s="14"/>
      <c r="D349" s="38"/>
      <c r="E349" s="18"/>
      <c r="F349" s="14"/>
      <c r="G349" s="14"/>
      <c r="H349" s="14"/>
      <c r="I349" s="14"/>
      <c r="J349" s="14"/>
      <c r="K349" s="15" t="str">
        <f t="shared" si="43"/>
        <v/>
      </c>
      <c r="L349" s="18"/>
      <c r="M349" s="14"/>
      <c r="N349" s="14"/>
      <c r="O349" s="30"/>
    </row>
    <row r="350" spans="1:15" ht="12.75" customHeight="1" x14ac:dyDescent="0.3">
      <c r="A350" s="14"/>
      <c r="B350" s="14"/>
      <c r="C350" s="14"/>
      <c r="D350" s="38"/>
      <c r="E350" s="18"/>
      <c r="F350" s="14"/>
      <c r="G350" s="14"/>
      <c r="H350" s="14"/>
      <c r="I350" s="14"/>
      <c r="J350" s="14"/>
      <c r="K350" s="15" t="str">
        <f t="shared" si="43"/>
        <v/>
      </c>
      <c r="L350" s="18"/>
      <c r="M350" s="14"/>
      <c r="N350" s="14"/>
      <c r="O350" s="30"/>
    </row>
    <row r="351" spans="1:15" ht="12.75" customHeight="1" x14ac:dyDescent="0.3">
      <c r="A351" s="14"/>
      <c r="B351" s="14"/>
      <c r="C351" s="14"/>
      <c r="D351" s="38"/>
      <c r="E351" s="18"/>
      <c r="F351" s="14"/>
      <c r="G351" s="14"/>
      <c r="H351" s="14"/>
      <c r="I351" s="14"/>
      <c r="J351" s="14"/>
      <c r="K351" s="15" t="str">
        <f t="shared" si="43"/>
        <v/>
      </c>
      <c r="L351" s="18"/>
      <c r="M351" s="14"/>
      <c r="N351" s="14"/>
      <c r="O351" s="30"/>
    </row>
    <row r="352" spans="1:15" ht="12.75" customHeight="1" x14ac:dyDescent="0.3">
      <c r="A352" s="14"/>
      <c r="B352" s="14"/>
      <c r="C352" s="14"/>
      <c r="D352" s="38"/>
      <c r="E352" s="18"/>
      <c r="F352" s="14"/>
      <c r="G352" s="14"/>
      <c r="H352" s="14"/>
      <c r="I352" s="14"/>
      <c r="J352" s="14"/>
      <c r="K352" s="15" t="str">
        <f t="shared" si="43"/>
        <v/>
      </c>
      <c r="L352" s="18"/>
      <c r="M352" s="14"/>
      <c r="N352" s="14"/>
      <c r="O352" s="30"/>
    </row>
    <row r="353" spans="1:15" ht="12.75" customHeight="1" x14ac:dyDescent="0.3">
      <c r="A353" s="14"/>
      <c r="B353" s="14"/>
      <c r="C353" s="14"/>
      <c r="D353" s="38"/>
      <c r="E353" s="18"/>
      <c r="F353" s="14"/>
      <c r="G353" s="14"/>
      <c r="H353" s="14"/>
      <c r="I353" s="14"/>
      <c r="J353" s="14"/>
      <c r="K353" s="15" t="str">
        <f t="shared" si="43"/>
        <v/>
      </c>
      <c r="L353" s="18"/>
      <c r="M353" s="14"/>
      <c r="N353" s="14"/>
      <c r="O353" s="30"/>
    </row>
    <row r="354" spans="1:15" ht="12.75" customHeight="1" x14ac:dyDescent="0.3">
      <c r="A354" s="14"/>
      <c r="B354" s="14"/>
      <c r="C354" s="14"/>
      <c r="D354" s="38"/>
      <c r="E354" s="18"/>
      <c r="F354" s="14"/>
      <c r="G354" s="14"/>
      <c r="H354" s="14"/>
      <c r="I354" s="14"/>
      <c r="J354" s="14"/>
      <c r="K354" s="15" t="str">
        <f t="shared" si="43"/>
        <v/>
      </c>
      <c r="L354" s="18"/>
      <c r="M354" s="14"/>
      <c r="N354" s="14"/>
      <c r="O354" s="30"/>
    </row>
    <row r="355" spans="1:15" ht="12.75" customHeight="1" x14ac:dyDescent="0.3">
      <c r="A355" s="14"/>
      <c r="B355" s="14"/>
      <c r="C355" s="14"/>
      <c r="D355" s="38"/>
      <c r="E355" s="18"/>
      <c r="F355" s="14"/>
      <c r="G355" s="14"/>
      <c r="H355" s="14"/>
      <c r="I355" s="14"/>
      <c r="J355" s="14"/>
      <c r="K355" s="15" t="str">
        <f t="shared" si="43"/>
        <v/>
      </c>
      <c r="L355" s="18"/>
      <c r="M355" s="14"/>
      <c r="N355" s="14"/>
      <c r="O355" s="30"/>
    </row>
    <row r="356" spans="1:15" ht="12.75" customHeight="1" x14ac:dyDescent="0.3">
      <c r="A356" s="14"/>
      <c r="B356" s="14"/>
      <c r="C356" s="14"/>
      <c r="D356" s="38"/>
      <c r="E356" s="18"/>
      <c r="F356" s="14"/>
      <c r="G356" s="14"/>
      <c r="H356" s="14"/>
      <c r="I356" s="14"/>
      <c r="J356" s="14"/>
      <c r="K356" s="15" t="str">
        <f t="shared" si="43"/>
        <v/>
      </c>
      <c r="L356" s="18"/>
      <c r="M356" s="14"/>
      <c r="N356" s="14"/>
      <c r="O356" s="30"/>
    </row>
    <row r="357" spans="1:15" ht="12.75" customHeight="1" x14ac:dyDescent="0.3">
      <c r="A357" s="14"/>
      <c r="B357" s="14"/>
      <c r="C357" s="14"/>
      <c r="D357" s="38"/>
      <c r="E357" s="18"/>
      <c r="F357" s="14"/>
      <c r="G357" s="14"/>
      <c r="H357" s="14"/>
      <c r="I357" s="14"/>
      <c r="J357" s="14"/>
      <c r="K357" s="15" t="str">
        <f t="shared" si="43"/>
        <v/>
      </c>
      <c r="L357" s="18"/>
      <c r="M357" s="14"/>
      <c r="N357" s="14"/>
      <c r="O357" s="30"/>
    </row>
    <row r="358" spans="1:15" ht="12.75" customHeight="1" x14ac:dyDescent="0.3">
      <c r="A358" s="14"/>
      <c r="B358" s="14"/>
      <c r="C358" s="14"/>
      <c r="D358" s="38"/>
      <c r="E358" s="18"/>
      <c r="F358" s="14"/>
      <c r="G358" s="14"/>
      <c r="H358" s="14"/>
      <c r="I358" s="14"/>
      <c r="J358" s="14"/>
      <c r="K358" s="15" t="str">
        <f t="shared" si="43"/>
        <v/>
      </c>
      <c r="L358" s="18"/>
      <c r="M358" s="14"/>
      <c r="N358" s="14"/>
      <c r="O358" s="30"/>
    </row>
    <row r="359" spans="1:15" ht="12.75" customHeight="1" x14ac:dyDescent="0.3">
      <c r="A359" s="14"/>
      <c r="B359" s="14"/>
      <c r="C359" s="14"/>
      <c r="D359" s="38"/>
      <c r="E359" s="18"/>
      <c r="F359" s="14"/>
      <c r="G359" s="14"/>
      <c r="H359" s="14"/>
      <c r="I359" s="14"/>
      <c r="J359" s="14"/>
      <c r="K359" s="15" t="str">
        <f t="shared" si="43"/>
        <v/>
      </c>
      <c r="L359" s="18"/>
      <c r="M359" s="14"/>
      <c r="N359" s="14"/>
      <c r="O359" s="30"/>
    </row>
    <row r="360" spans="1:15" ht="12.75" customHeight="1" x14ac:dyDescent="0.3">
      <c r="A360" s="14"/>
      <c r="B360" s="14"/>
      <c r="C360" s="14"/>
      <c r="D360" s="38"/>
      <c r="E360" s="18"/>
      <c r="F360" s="14"/>
      <c r="G360" s="14"/>
      <c r="H360" s="14"/>
      <c r="I360" s="14"/>
      <c r="J360" s="14"/>
      <c r="K360" s="15" t="str">
        <f t="shared" si="43"/>
        <v/>
      </c>
      <c r="L360" s="18"/>
      <c r="M360" s="14"/>
      <c r="N360" s="14"/>
      <c r="O360" s="30"/>
    </row>
    <row r="361" spans="1:15" ht="12.75" customHeight="1" x14ac:dyDescent="0.3">
      <c r="A361" s="14"/>
      <c r="B361" s="14"/>
      <c r="C361" s="14"/>
      <c r="D361" s="38"/>
      <c r="E361" s="18"/>
      <c r="F361" s="14"/>
      <c r="G361" s="14"/>
      <c r="H361" s="14"/>
      <c r="I361" s="14"/>
      <c r="J361" s="14"/>
      <c r="K361" s="15" t="str">
        <f t="shared" si="43"/>
        <v/>
      </c>
      <c r="L361" s="18"/>
      <c r="M361" s="14"/>
      <c r="N361" s="14"/>
      <c r="O361" s="30"/>
    </row>
    <row r="362" spans="1:15" ht="12.75" customHeight="1" x14ac:dyDescent="0.3">
      <c r="A362" s="14"/>
      <c r="B362" s="14"/>
      <c r="C362" s="14"/>
      <c r="D362" s="38"/>
      <c r="E362" s="18"/>
      <c r="F362" s="14"/>
      <c r="G362" s="14"/>
      <c r="H362" s="14"/>
      <c r="I362" s="14"/>
      <c r="J362" s="14"/>
      <c r="K362" s="15" t="str">
        <f t="shared" si="43"/>
        <v/>
      </c>
      <c r="L362" s="18"/>
      <c r="M362" s="14"/>
      <c r="N362" s="14"/>
      <c r="O362" s="30"/>
    </row>
    <row r="363" spans="1:15" ht="12.75" customHeight="1" x14ac:dyDescent="0.3">
      <c r="A363" s="14"/>
      <c r="B363" s="14"/>
      <c r="C363" s="14"/>
      <c r="D363" s="38"/>
      <c r="E363" s="18"/>
      <c r="F363" s="14"/>
      <c r="G363" s="14"/>
      <c r="H363" s="14"/>
      <c r="I363" s="14"/>
      <c r="J363" s="14"/>
      <c r="K363" s="15" t="str">
        <f t="shared" si="43"/>
        <v/>
      </c>
      <c r="L363" s="18"/>
      <c r="M363" s="14"/>
      <c r="N363" s="14"/>
      <c r="O363" s="30"/>
    </row>
    <row r="364" spans="1:15" ht="12.75" customHeight="1" x14ac:dyDescent="0.3">
      <c r="A364" s="14"/>
      <c r="B364" s="14"/>
      <c r="C364" s="14"/>
      <c r="D364" s="38"/>
      <c r="E364" s="18"/>
      <c r="F364" s="14"/>
      <c r="G364" s="14"/>
      <c r="H364" s="14"/>
      <c r="I364" s="14"/>
      <c r="J364" s="14"/>
      <c r="K364" s="15" t="str">
        <f t="shared" si="43"/>
        <v/>
      </c>
      <c r="L364" s="18"/>
      <c r="M364" s="14"/>
      <c r="N364" s="14"/>
      <c r="O364" s="30"/>
    </row>
    <row r="365" spans="1:15" ht="12.75" customHeight="1" x14ac:dyDescent="0.3">
      <c r="A365" s="14"/>
      <c r="B365" s="14"/>
      <c r="C365" s="14"/>
      <c r="D365" s="38"/>
      <c r="E365" s="18"/>
      <c r="F365" s="14"/>
      <c r="G365" s="14"/>
      <c r="H365" s="14"/>
      <c r="I365" s="14"/>
      <c r="J365" s="14"/>
      <c r="K365" s="15" t="str">
        <f t="shared" si="43"/>
        <v/>
      </c>
      <c r="L365" s="18"/>
      <c r="M365" s="14"/>
      <c r="N365" s="14"/>
      <c r="O365" s="30"/>
    </row>
    <row r="366" spans="1:15" ht="12.75" customHeight="1" x14ac:dyDescent="0.3">
      <c r="A366" s="14"/>
      <c r="B366" s="14"/>
      <c r="C366" s="14"/>
      <c r="D366" s="38"/>
      <c r="E366" s="18"/>
      <c r="F366" s="14"/>
      <c r="G366" s="14"/>
      <c r="H366" s="14"/>
      <c r="I366" s="14"/>
      <c r="J366" s="14"/>
      <c r="K366" s="15" t="str">
        <f t="shared" si="43"/>
        <v/>
      </c>
      <c r="L366" s="18"/>
      <c r="M366" s="14"/>
      <c r="N366" s="14"/>
      <c r="O366" s="30"/>
    </row>
    <row r="367" spans="1:15" ht="12.75" customHeight="1" x14ac:dyDescent="0.3">
      <c r="A367" s="14"/>
      <c r="B367" s="14"/>
      <c r="C367" s="14"/>
      <c r="D367" s="38"/>
      <c r="E367" s="18"/>
      <c r="F367" s="14"/>
      <c r="G367" s="14"/>
      <c r="H367" s="14"/>
      <c r="I367" s="14"/>
      <c r="J367" s="14"/>
      <c r="K367" s="15" t="str">
        <f t="shared" si="43"/>
        <v/>
      </c>
      <c r="L367" s="18"/>
      <c r="M367" s="14"/>
      <c r="N367" s="14"/>
      <c r="O367" s="30"/>
    </row>
    <row r="368" spans="1:15" ht="12.75" customHeight="1" x14ac:dyDescent="0.3">
      <c r="A368" s="14"/>
      <c r="B368" s="14"/>
      <c r="C368" s="14"/>
      <c r="D368" s="38"/>
      <c r="E368" s="18"/>
      <c r="F368" s="14"/>
      <c r="G368" s="14"/>
      <c r="H368" s="14"/>
      <c r="I368" s="14"/>
      <c r="J368" s="14"/>
      <c r="K368" s="15" t="str">
        <f t="shared" si="43"/>
        <v/>
      </c>
      <c r="L368" s="18"/>
      <c r="M368" s="14"/>
      <c r="N368" s="14"/>
      <c r="O368" s="30"/>
    </row>
    <row r="369" spans="1:15" ht="12.75" customHeight="1" x14ac:dyDescent="0.3">
      <c r="A369" s="14"/>
      <c r="B369" s="14"/>
      <c r="C369" s="14"/>
      <c r="D369" s="38"/>
      <c r="E369" s="18"/>
      <c r="F369" s="14"/>
      <c r="G369" s="14"/>
      <c r="H369" s="14"/>
      <c r="I369" s="14"/>
      <c r="J369" s="14"/>
      <c r="K369" s="15" t="str">
        <f t="shared" si="43"/>
        <v/>
      </c>
      <c r="L369" s="18"/>
      <c r="M369" s="14"/>
      <c r="N369" s="14"/>
      <c r="O369" s="30"/>
    </row>
    <row r="370" spans="1:15" ht="12.75" customHeight="1" x14ac:dyDescent="0.3">
      <c r="A370" s="14"/>
      <c r="B370" s="14"/>
      <c r="C370" s="14"/>
      <c r="D370" s="38"/>
      <c r="E370" s="18"/>
      <c r="F370" s="14"/>
      <c r="G370" s="14"/>
      <c r="H370" s="14"/>
      <c r="I370" s="14"/>
      <c r="J370" s="14"/>
      <c r="K370" s="15" t="str">
        <f t="shared" si="43"/>
        <v/>
      </c>
      <c r="L370" s="18"/>
      <c r="M370" s="14"/>
      <c r="N370" s="14"/>
      <c r="O370" s="30"/>
    </row>
    <row r="371" spans="1:15" ht="12.75" customHeight="1" x14ac:dyDescent="0.3">
      <c r="A371" s="14"/>
      <c r="B371" s="14"/>
      <c r="C371" s="14"/>
      <c r="D371" s="38"/>
      <c r="E371" s="18"/>
      <c r="F371" s="14"/>
      <c r="G371" s="14"/>
      <c r="H371" s="14"/>
      <c r="I371" s="14"/>
      <c r="J371" s="14"/>
      <c r="K371" s="15" t="str">
        <f t="shared" si="43"/>
        <v/>
      </c>
      <c r="L371" s="18"/>
      <c r="M371" s="14"/>
      <c r="N371" s="14"/>
      <c r="O371" s="30"/>
    </row>
    <row r="372" spans="1:15" ht="12.75" customHeight="1" x14ac:dyDescent="0.3">
      <c r="A372" s="14"/>
      <c r="B372" s="14"/>
      <c r="C372" s="14"/>
      <c r="D372" s="38"/>
      <c r="E372" s="18"/>
      <c r="F372" s="14"/>
      <c r="G372" s="14"/>
      <c r="H372" s="14"/>
      <c r="I372" s="14"/>
      <c r="J372" s="14"/>
      <c r="K372" s="15" t="str">
        <f t="shared" si="43"/>
        <v/>
      </c>
      <c r="L372" s="18"/>
      <c r="M372" s="14"/>
      <c r="N372" s="14"/>
      <c r="O372" s="30"/>
    </row>
    <row r="373" spans="1:15" ht="12.75" customHeight="1" x14ac:dyDescent="0.3">
      <c r="A373" s="14"/>
      <c r="B373" s="14"/>
      <c r="C373" s="14"/>
      <c r="D373" s="38"/>
      <c r="E373" s="18"/>
      <c r="F373" s="14"/>
      <c r="G373" s="14"/>
      <c r="H373" s="14"/>
      <c r="I373" s="14"/>
      <c r="J373" s="14"/>
      <c r="K373" s="15" t="str">
        <f t="shared" si="43"/>
        <v/>
      </c>
      <c r="L373" s="18"/>
      <c r="M373" s="14"/>
      <c r="N373" s="14"/>
      <c r="O373" s="30"/>
    </row>
    <row r="374" spans="1:15" ht="12.75" customHeight="1" x14ac:dyDescent="0.3">
      <c r="A374" s="14"/>
      <c r="B374" s="14"/>
      <c r="C374" s="14"/>
      <c r="D374" s="38"/>
      <c r="E374" s="18"/>
      <c r="F374" s="14"/>
      <c r="G374" s="14"/>
      <c r="H374" s="14"/>
      <c r="I374" s="14"/>
      <c r="J374" s="14"/>
      <c r="K374" s="15" t="str">
        <f t="shared" si="43"/>
        <v/>
      </c>
      <c r="L374" s="18"/>
      <c r="M374" s="14"/>
      <c r="N374" s="14"/>
      <c r="O374" s="30"/>
    </row>
    <row r="375" spans="1:15" ht="12.75" customHeight="1" x14ac:dyDescent="0.3">
      <c r="A375" s="14"/>
      <c r="B375" s="14"/>
      <c r="C375" s="14"/>
      <c r="D375" s="38"/>
      <c r="E375" s="18"/>
      <c r="F375" s="14"/>
      <c r="G375" s="14"/>
      <c r="H375" s="14"/>
      <c r="I375" s="14"/>
      <c r="J375" s="14"/>
      <c r="K375" s="15" t="str">
        <f t="shared" si="43"/>
        <v/>
      </c>
      <c r="L375" s="18"/>
      <c r="M375" s="14"/>
      <c r="N375" s="14"/>
      <c r="O375" s="30"/>
    </row>
    <row r="376" spans="1:15" ht="12.75" customHeight="1" x14ac:dyDescent="0.3">
      <c r="A376" s="14"/>
      <c r="B376" s="14"/>
      <c r="C376" s="14"/>
      <c r="D376" s="38"/>
      <c r="E376" s="18"/>
      <c r="F376" s="14"/>
      <c r="G376" s="14"/>
      <c r="H376" s="14"/>
      <c r="I376" s="14"/>
      <c r="J376" s="14"/>
      <c r="K376" s="15" t="str">
        <f t="shared" si="43"/>
        <v/>
      </c>
      <c r="L376" s="18"/>
      <c r="M376" s="14"/>
      <c r="N376" s="14"/>
      <c r="O376" s="30"/>
    </row>
    <row r="377" spans="1:15" ht="12.75" customHeight="1" x14ac:dyDescent="0.3">
      <c r="A377" s="14"/>
      <c r="B377" s="14"/>
      <c r="C377" s="14"/>
      <c r="D377" s="38"/>
      <c r="E377" s="18"/>
      <c r="F377" s="14"/>
      <c r="G377" s="14"/>
      <c r="H377" s="14"/>
      <c r="I377" s="14"/>
      <c r="J377" s="14"/>
      <c r="K377" s="15" t="str">
        <f t="shared" si="43"/>
        <v/>
      </c>
      <c r="L377" s="18"/>
      <c r="M377" s="14"/>
      <c r="N377" s="14"/>
      <c r="O377" s="30"/>
    </row>
    <row r="378" spans="1:15" ht="12.75" customHeight="1" x14ac:dyDescent="0.3">
      <c r="A378" s="14"/>
      <c r="B378" s="14"/>
      <c r="C378" s="14"/>
      <c r="D378" s="38"/>
      <c r="E378" s="18"/>
      <c r="F378" s="14"/>
      <c r="G378" s="14"/>
      <c r="H378" s="14"/>
      <c r="I378" s="14"/>
      <c r="J378" s="14"/>
      <c r="K378" s="15" t="str">
        <f t="shared" si="43"/>
        <v/>
      </c>
      <c r="L378" s="18"/>
      <c r="M378" s="14"/>
      <c r="N378" s="14"/>
      <c r="O378" s="30"/>
    </row>
    <row r="379" spans="1:15" ht="12.75" customHeight="1" x14ac:dyDescent="0.3">
      <c r="A379" s="14"/>
      <c r="B379" s="14"/>
      <c r="C379" s="14"/>
      <c r="D379" s="38"/>
      <c r="E379" s="18"/>
      <c r="F379" s="14"/>
      <c r="G379" s="14"/>
      <c r="H379" s="14"/>
      <c r="I379" s="14"/>
      <c r="J379" s="14"/>
      <c r="K379" s="15" t="str">
        <f t="shared" si="43"/>
        <v/>
      </c>
      <c r="L379" s="18"/>
      <c r="M379" s="14"/>
      <c r="N379" s="14"/>
      <c r="O379" s="30"/>
    </row>
    <row r="380" spans="1:15" ht="12.75" customHeight="1" x14ac:dyDescent="0.3">
      <c r="A380" s="14"/>
      <c r="B380" s="14"/>
      <c r="C380" s="14"/>
      <c r="D380" s="38"/>
      <c r="E380" s="18"/>
      <c r="F380" s="14"/>
      <c r="G380" s="14"/>
      <c r="H380" s="14"/>
      <c r="I380" s="14"/>
      <c r="J380" s="14"/>
      <c r="K380" s="15" t="str">
        <f t="shared" si="43"/>
        <v/>
      </c>
      <c r="L380" s="18"/>
      <c r="M380" s="14"/>
      <c r="N380" s="14"/>
      <c r="O380" s="30"/>
    </row>
    <row r="381" spans="1:15" ht="12.75" customHeight="1" x14ac:dyDescent="0.3">
      <c r="A381" s="14"/>
      <c r="B381" s="14"/>
      <c r="C381" s="14"/>
      <c r="D381" s="38"/>
      <c r="E381" s="18"/>
      <c r="F381" s="14"/>
      <c r="G381" s="14"/>
      <c r="H381" s="14"/>
      <c r="I381" s="14"/>
      <c r="J381" s="14"/>
      <c r="K381" s="15" t="str">
        <f t="shared" si="43"/>
        <v/>
      </c>
      <c r="L381" s="18"/>
      <c r="M381" s="14"/>
      <c r="N381" s="14"/>
      <c r="O381" s="30"/>
    </row>
    <row r="382" spans="1:15" ht="12.75" customHeight="1" x14ac:dyDescent="0.3">
      <c r="A382" s="14"/>
      <c r="B382" s="14"/>
      <c r="C382" s="14"/>
      <c r="D382" s="38"/>
      <c r="E382" s="18"/>
      <c r="F382" s="14"/>
      <c r="G382" s="14"/>
      <c r="H382" s="14"/>
      <c r="I382" s="14"/>
      <c r="J382" s="14"/>
      <c r="K382" s="15" t="str">
        <f t="shared" si="43"/>
        <v/>
      </c>
      <c r="L382" s="18"/>
      <c r="M382" s="14"/>
      <c r="N382" s="14"/>
      <c r="O382" s="30"/>
    </row>
    <row r="383" spans="1:15" ht="12.75" customHeight="1" x14ac:dyDescent="0.3">
      <c r="A383" s="14"/>
      <c r="B383" s="14"/>
      <c r="C383" s="14"/>
      <c r="D383" s="38"/>
      <c r="E383" s="18"/>
      <c r="F383" s="14"/>
      <c r="G383" s="14"/>
      <c r="H383" s="14"/>
      <c r="I383" s="14"/>
      <c r="J383" s="14"/>
      <c r="K383" s="15" t="str">
        <f t="shared" si="43"/>
        <v/>
      </c>
      <c r="L383" s="18"/>
      <c r="M383" s="14"/>
      <c r="N383" s="14"/>
      <c r="O383" s="30"/>
    </row>
    <row r="384" spans="1:15" ht="12.75" customHeight="1" x14ac:dyDescent="0.3">
      <c r="A384" s="14"/>
      <c r="B384" s="14"/>
      <c r="C384" s="14"/>
      <c r="D384" s="38"/>
      <c r="E384" s="18"/>
      <c r="F384" s="14"/>
      <c r="G384" s="14"/>
      <c r="H384" s="14"/>
      <c r="I384" s="14"/>
      <c r="J384" s="14"/>
      <c r="K384" s="15" t="str">
        <f t="shared" si="43"/>
        <v/>
      </c>
      <c r="L384" s="18"/>
      <c r="M384" s="14"/>
      <c r="N384" s="14"/>
      <c r="O384" s="30"/>
    </row>
    <row r="385" spans="1:15" ht="12.75" customHeight="1" x14ac:dyDescent="0.3">
      <c r="A385" s="14"/>
      <c r="B385" s="14"/>
      <c r="C385" s="14"/>
      <c r="D385" s="38"/>
      <c r="E385" s="18"/>
      <c r="F385" s="14"/>
      <c r="G385" s="14"/>
      <c r="H385" s="14"/>
      <c r="I385" s="14"/>
      <c r="J385" s="14"/>
      <c r="K385" s="15" t="str">
        <f t="shared" si="43"/>
        <v/>
      </c>
      <c r="L385" s="18"/>
      <c r="M385" s="14"/>
      <c r="N385" s="14"/>
      <c r="O385" s="30"/>
    </row>
    <row r="386" spans="1:15" ht="12.75" customHeight="1" x14ac:dyDescent="0.3">
      <c r="A386" s="14"/>
      <c r="B386" s="14"/>
      <c r="C386" s="14"/>
      <c r="D386" s="38"/>
      <c r="E386" s="18"/>
      <c r="F386" s="14"/>
      <c r="G386" s="14"/>
      <c r="H386" s="14"/>
      <c r="I386" s="14"/>
      <c r="J386" s="14"/>
      <c r="K386" s="15" t="str">
        <f t="shared" si="43"/>
        <v/>
      </c>
      <c r="L386" s="18"/>
      <c r="M386" s="14"/>
      <c r="N386" s="14"/>
      <c r="O386" s="30"/>
    </row>
    <row r="387" spans="1:15" ht="12.75" customHeight="1" x14ac:dyDescent="0.3">
      <c r="A387" s="14"/>
      <c r="B387" s="14"/>
      <c r="C387" s="14"/>
      <c r="D387" s="38"/>
      <c r="E387" s="18"/>
      <c r="F387" s="14"/>
      <c r="G387" s="14"/>
      <c r="H387" s="14"/>
      <c r="I387" s="14"/>
      <c r="J387" s="14"/>
      <c r="K387" s="15" t="str">
        <f t="shared" si="43"/>
        <v/>
      </c>
      <c r="L387" s="18"/>
      <c r="M387" s="14"/>
      <c r="N387" s="14"/>
      <c r="O387" s="30"/>
    </row>
    <row r="388" spans="1:15" ht="12.75" customHeight="1" x14ac:dyDescent="0.3">
      <c r="A388" s="14"/>
      <c r="B388" s="14"/>
      <c r="C388" s="14"/>
      <c r="D388" s="38"/>
      <c r="E388" s="18"/>
      <c r="F388" s="14"/>
      <c r="G388" s="14"/>
      <c r="H388" s="14"/>
      <c r="I388" s="14"/>
      <c r="J388" s="14"/>
      <c r="K388" s="15" t="str">
        <f t="shared" si="43"/>
        <v/>
      </c>
      <c r="L388" s="18"/>
      <c r="M388" s="14"/>
      <c r="N388" s="14"/>
      <c r="O388" s="30"/>
    </row>
    <row r="389" spans="1:15" ht="12.75" customHeight="1" x14ac:dyDescent="0.3">
      <c r="A389" s="14"/>
      <c r="B389" s="14"/>
      <c r="C389" s="14"/>
      <c r="D389" s="38"/>
      <c r="E389" s="18"/>
      <c r="F389" s="14"/>
      <c r="G389" s="14"/>
      <c r="H389" s="14"/>
      <c r="I389" s="14"/>
      <c r="J389" s="14"/>
      <c r="K389" s="15" t="str">
        <f t="shared" si="43"/>
        <v/>
      </c>
      <c r="L389" s="18"/>
      <c r="M389" s="14"/>
      <c r="N389" s="14"/>
      <c r="O389" s="30"/>
    </row>
    <row r="390" spans="1:15" ht="12.75" customHeight="1" x14ac:dyDescent="0.3">
      <c r="A390" s="14"/>
      <c r="B390" s="14"/>
      <c r="C390" s="14"/>
      <c r="D390" s="38"/>
      <c r="E390" s="18"/>
      <c r="F390" s="14"/>
      <c r="G390" s="14"/>
      <c r="H390" s="14"/>
      <c r="I390" s="14"/>
      <c r="J390" s="14"/>
      <c r="K390" s="15" t="str">
        <f t="shared" si="43"/>
        <v/>
      </c>
      <c r="L390" s="18"/>
      <c r="M390" s="14"/>
      <c r="N390" s="14"/>
      <c r="O390" s="30"/>
    </row>
    <row r="391" spans="1:15" ht="12.75" customHeight="1" x14ac:dyDescent="0.3">
      <c r="A391" s="14"/>
      <c r="B391" s="14"/>
      <c r="C391" s="14"/>
      <c r="D391" s="38"/>
      <c r="E391" s="18"/>
      <c r="F391" s="14"/>
      <c r="G391" s="14"/>
      <c r="H391" s="14"/>
      <c r="I391" s="14"/>
      <c r="J391" s="14"/>
      <c r="K391" s="15" t="str">
        <f t="shared" si="43"/>
        <v/>
      </c>
      <c r="L391" s="18"/>
      <c r="M391" s="14"/>
      <c r="N391" s="14"/>
      <c r="O391" s="30"/>
    </row>
    <row r="392" spans="1:15" ht="12.75" customHeight="1" x14ac:dyDescent="0.3">
      <c r="A392" s="14"/>
      <c r="B392" s="14"/>
      <c r="C392" s="14"/>
      <c r="D392" s="38"/>
      <c r="E392" s="18"/>
      <c r="F392" s="14"/>
      <c r="G392" s="14"/>
      <c r="H392" s="14"/>
      <c r="I392" s="14"/>
      <c r="J392" s="14"/>
      <c r="K392" s="15" t="str">
        <f t="shared" si="43"/>
        <v/>
      </c>
      <c r="L392" s="18"/>
      <c r="M392" s="14"/>
      <c r="N392" s="14"/>
      <c r="O392" s="30"/>
    </row>
    <row r="393" spans="1:15" ht="12.75" customHeight="1" x14ac:dyDescent="0.3">
      <c r="A393" s="14"/>
      <c r="B393" s="14"/>
      <c r="C393" s="14"/>
      <c r="D393" s="38"/>
      <c r="E393" s="18"/>
      <c r="F393" s="14"/>
      <c r="G393" s="14"/>
      <c r="H393" s="14"/>
      <c r="I393" s="14"/>
      <c r="J393" s="14"/>
      <c r="K393" s="15" t="str">
        <f t="shared" si="43"/>
        <v/>
      </c>
      <c r="L393" s="18"/>
      <c r="M393" s="14"/>
      <c r="N393" s="14"/>
      <c r="O393" s="30"/>
    </row>
    <row r="394" spans="1:15" ht="12.75" customHeight="1" x14ac:dyDescent="0.3">
      <c r="A394" s="14"/>
      <c r="B394" s="14"/>
      <c r="C394" s="14"/>
      <c r="D394" s="38"/>
      <c r="E394" s="18"/>
      <c r="F394" s="14"/>
      <c r="G394" s="14"/>
      <c r="H394" s="14"/>
      <c r="I394" s="14"/>
      <c r="J394" s="14"/>
      <c r="K394" s="15" t="str">
        <f t="shared" si="43"/>
        <v/>
      </c>
      <c r="L394" s="18"/>
      <c r="M394" s="14"/>
      <c r="N394" s="14"/>
      <c r="O394" s="30"/>
    </row>
    <row r="395" spans="1:15" ht="12.75" customHeight="1" x14ac:dyDescent="0.3">
      <c r="A395" s="14"/>
      <c r="B395" s="14"/>
      <c r="C395" s="14"/>
      <c r="D395" s="38"/>
      <c r="E395" s="18"/>
      <c r="F395" s="14"/>
      <c r="G395" s="14"/>
      <c r="H395" s="14"/>
      <c r="I395" s="14"/>
      <c r="J395" s="14"/>
      <c r="K395" s="15" t="str">
        <f t="shared" si="43"/>
        <v/>
      </c>
      <c r="L395" s="18"/>
      <c r="M395" s="14"/>
      <c r="N395" s="14"/>
      <c r="O395" s="30"/>
    </row>
    <row r="396" spans="1:15" ht="12.75" customHeight="1" x14ac:dyDescent="0.3">
      <c r="A396" s="14"/>
      <c r="B396" s="14"/>
      <c r="C396" s="14"/>
      <c r="D396" s="38"/>
      <c r="E396" s="18"/>
      <c r="F396" s="14"/>
      <c r="G396" s="14"/>
      <c r="H396" s="14"/>
      <c r="I396" s="14"/>
      <c r="J396" s="14"/>
      <c r="K396" s="15" t="str">
        <f t="shared" si="43"/>
        <v/>
      </c>
      <c r="L396" s="18"/>
      <c r="M396" s="14"/>
      <c r="N396" s="14"/>
      <c r="O396" s="30"/>
    </row>
    <row r="397" spans="1:15" ht="12.75" customHeight="1" x14ac:dyDescent="0.3">
      <c r="A397" s="14"/>
      <c r="B397" s="14"/>
      <c r="C397" s="14"/>
      <c r="D397" s="38"/>
      <c r="E397" s="18"/>
      <c r="F397" s="14"/>
      <c r="G397" s="14"/>
      <c r="H397" s="14"/>
      <c r="I397" s="14"/>
      <c r="J397" s="14"/>
      <c r="K397" s="15" t="str">
        <f t="shared" si="43"/>
        <v/>
      </c>
      <c r="L397" s="18"/>
      <c r="M397" s="14"/>
      <c r="N397" s="14"/>
      <c r="O397" s="30"/>
    </row>
    <row r="398" spans="1:15" ht="12.75" customHeight="1" x14ac:dyDescent="0.3">
      <c r="A398" s="14"/>
      <c r="B398" s="14"/>
      <c r="C398" s="14"/>
      <c r="D398" s="38"/>
      <c r="E398" s="18"/>
      <c r="F398" s="14"/>
      <c r="G398" s="14"/>
      <c r="H398" s="14"/>
      <c r="I398" s="14"/>
      <c r="J398" s="14"/>
      <c r="K398" s="15" t="str">
        <f t="shared" si="43"/>
        <v/>
      </c>
      <c r="L398" s="18"/>
      <c r="M398" s="14"/>
      <c r="N398" s="14"/>
      <c r="O398" s="30"/>
    </row>
    <row r="399" spans="1:15" ht="12.75" customHeight="1" x14ac:dyDescent="0.3">
      <c r="A399" s="14"/>
      <c r="B399" s="14"/>
      <c r="C399" s="14"/>
      <c r="D399" s="38"/>
      <c r="E399" s="18"/>
      <c r="F399" s="14"/>
      <c r="G399" s="14"/>
      <c r="H399" s="14"/>
      <c r="I399" s="14"/>
      <c r="J399" s="14"/>
      <c r="K399" s="15" t="str">
        <f t="shared" si="43"/>
        <v/>
      </c>
      <c r="L399" s="18"/>
      <c r="M399" s="14"/>
      <c r="N399" s="14"/>
      <c r="O399" s="30"/>
    </row>
    <row r="400" spans="1:15" ht="12.75" customHeight="1" x14ac:dyDescent="0.3">
      <c r="A400" s="14"/>
      <c r="B400" s="14"/>
      <c r="C400" s="14"/>
      <c r="D400" s="38"/>
      <c r="E400" s="18"/>
      <c r="F400" s="14"/>
      <c r="G400" s="14"/>
      <c r="H400" s="14"/>
      <c r="I400" s="14"/>
      <c r="J400" s="14"/>
      <c r="K400" s="15" t="str">
        <f t="shared" si="43"/>
        <v/>
      </c>
      <c r="L400" s="18"/>
      <c r="M400" s="14"/>
      <c r="N400" s="14"/>
      <c r="O400" s="30"/>
    </row>
    <row r="401" spans="1:15" ht="12.75" customHeight="1" x14ac:dyDescent="0.3">
      <c r="A401" s="14"/>
      <c r="B401" s="14"/>
      <c r="C401" s="14"/>
      <c r="D401" s="38"/>
      <c r="E401" s="18"/>
      <c r="F401" s="14"/>
      <c r="G401" s="14"/>
      <c r="H401" s="14"/>
      <c r="I401" s="14"/>
      <c r="J401" s="14"/>
      <c r="K401" s="15" t="str">
        <f t="shared" si="43"/>
        <v/>
      </c>
      <c r="L401" s="18"/>
      <c r="M401" s="14"/>
      <c r="N401" s="14"/>
      <c r="O401" s="30"/>
    </row>
    <row r="402" spans="1:15" ht="12.75" customHeight="1" x14ac:dyDescent="0.3">
      <c r="A402" s="14"/>
      <c r="B402" s="14"/>
      <c r="C402" s="14"/>
      <c r="D402" s="38"/>
      <c r="E402" s="18"/>
      <c r="F402" s="14"/>
      <c r="G402" s="14"/>
      <c r="H402" s="14"/>
      <c r="I402" s="14"/>
      <c r="J402" s="14"/>
      <c r="K402" s="15" t="str">
        <f t="shared" si="43"/>
        <v/>
      </c>
      <c r="L402" s="18"/>
      <c r="M402" s="14"/>
      <c r="N402" s="14"/>
      <c r="O402" s="30"/>
    </row>
    <row r="403" spans="1:15" ht="12.75" customHeight="1" x14ac:dyDescent="0.3">
      <c r="A403" s="14"/>
      <c r="B403" s="14"/>
      <c r="C403" s="14"/>
      <c r="D403" s="38"/>
      <c r="E403" s="18"/>
      <c r="F403" s="14"/>
      <c r="G403" s="14"/>
      <c r="H403" s="14"/>
      <c r="I403" s="14"/>
      <c r="J403" s="14"/>
      <c r="K403" s="15" t="str">
        <f t="shared" si="43"/>
        <v/>
      </c>
      <c r="L403" s="18"/>
      <c r="M403" s="14"/>
      <c r="N403" s="14"/>
      <c r="O403" s="30"/>
    </row>
    <row r="404" spans="1:15" ht="12.75" customHeight="1" x14ac:dyDescent="0.3">
      <c r="A404" s="14"/>
      <c r="B404" s="14"/>
      <c r="C404" s="14"/>
      <c r="D404" s="38"/>
      <c r="E404" s="18"/>
      <c r="F404" s="14"/>
      <c r="G404" s="14"/>
      <c r="H404" s="14"/>
      <c r="I404" s="14"/>
      <c r="J404" s="14"/>
      <c r="K404" s="15" t="str">
        <f t="shared" si="43"/>
        <v/>
      </c>
      <c r="L404" s="18"/>
      <c r="M404" s="14"/>
      <c r="N404" s="14"/>
      <c r="O404" s="30"/>
    </row>
    <row r="405" spans="1:15" ht="12.75" customHeight="1" x14ac:dyDescent="0.3">
      <c r="A405" s="14"/>
      <c r="B405" s="14"/>
      <c r="C405" s="14"/>
      <c r="D405" s="38"/>
      <c r="E405" s="18"/>
      <c r="F405" s="14"/>
      <c r="G405" s="14"/>
      <c r="H405" s="14"/>
      <c r="I405" s="14"/>
      <c r="J405" s="14"/>
      <c r="K405" s="15" t="str">
        <f t="shared" si="43"/>
        <v/>
      </c>
      <c r="L405" s="18"/>
      <c r="M405" s="14"/>
      <c r="N405" s="14"/>
      <c r="O405" s="30"/>
    </row>
    <row r="406" spans="1:15" ht="12.75" customHeight="1" x14ac:dyDescent="0.3">
      <c r="A406" s="14"/>
      <c r="B406" s="14"/>
      <c r="C406" s="14"/>
      <c r="D406" s="38"/>
      <c r="E406" s="18"/>
      <c r="F406" s="14"/>
      <c r="G406" s="14"/>
      <c r="H406" s="14"/>
      <c r="I406" s="14"/>
      <c r="J406" s="14"/>
      <c r="K406" s="15" t="str">
        <f t="shared" si="43"/>
        <v/>
      </c>
      <c r="L406" s="18"/>
      <c r="M406" s="14"/>
      <c r="N406" s="14"/>
      <c r="O406" s="30"/>
    </row>
    <row r="407" spans="1:15" ht="12.75" customHeight="1" x14ac:dyDescent="0.3">
      <c r="A407" s="14"/>
      <c r="B407" s="14"/>
      <c r="C407" s="14"/>
      <c r="D407" s="38"/>
      <c r="E407" s="18"/>
      <c r="F407" s="14"/>
      <c r="G407" s="14"/>
      <c r="H407" s="14"/>
      <c r="I407" s="14"/>
      <c r="J407" s="14"/>
      <c r="K407" s="15" t="str">
        <f t="shared" si="43"/>
        <v/>
      </c>
      <c r="L407" s="18"/>
      <c r="M407" s="14"/>
      <c r="N407" s="14"/>
      <c r="O407" s="30"/>
    </row>
    <row r="408" spans="1:15" ht="12.75" customHeight="1" x14ac:dyDescent="0.3">
      <c r="A408" s="14"/>
      <c r="B408" s="14"/>
      <c r="C408" s="14"/>
      <c r="D408" s="38"/>
      <c r="E408" s="18"/>
      <c r="F408" s="14"/>
      <c r="G408" s="14"/>
      <c r="H408" s="14"/>
      <c r="I408" s="14"/>
      <c r="J408" s="14"/>
      <c r="K408" s="15" t="str">
        <f t="shared" si="43"/>
        <v/>
      </c>
      <c r="L408" s="18"/>
      <c r="M408" s="14"/>
      <c r="N408" s="14"/>
      <c r="O408" s="30"/>
    </row>
    <row r="409" spans="1:15" ht="12.75" customHeight="1" x14ac:dyDescent="0.3">
      <c r="A409" s="14"/>
      <c r="B409" s="14"/>
      <c r="C409" s="14"/>
      <c r="D409" s="38"/>
      <c r="E409" s="18"/>
      <c r="F409" s="14"/>
      <c r="G409" s="14"/>
      <c r="H409" s="14"/>
      <c r="I409" s="14"/>
      <c r="J409" s="14"/>
      <c r="K409" s="15" t="str">
        <f t="shared" si="43"/>
        <v/>
      </c>
      <c r="L409" s="18"/>
      <c r="M409" s="14"/>
      <c r="N409" s="14"/>
      <c r="O409" s="30"/>
    </row>
    <row r="410" spans="1:15" ht="12.75" customHeight="1" x14ac:dyDescent="0.3">
      <c r="A410" s="14"/>
      <c r="B410" s="14"/>
      <c r="C410" s="14"/>
      <c r="D410" s="38"/>
      <c r="E410" s="18"/>
      <c r="F410" s="14"/>
      <c r="G410" s="14"/>
      <c r="H410" s="14"/>
      <c r="I410" s="14"/>
      <c r="J410" s="14"/>
      <c r="K410" s="15" t="str">
        <f t="shared" si="43"/>
        <v/>
      </c>
      <c r="L410" s="18"/>
      <c r="M410" s="14"/>
      <c r="N410" s="14"/>
      <c r="O410" s="30"/>
    </row>
    <row r="411" spans="1:15" ht="12.75" customHeight="1" x14ac:dyDescent="0.3">
      <c r="A411" s="14"/>
      <c r="B411" s="14"/>
      <c r="C411" s="14"/>
      <c r="D411" s="38"/>
      <c r="E411" s="18"/>
      <c r="F411" s="14"/>
      <c r="G411" s="14"/>
      <c r="H411" s="14"/>
      <c r="I411" s="14"/>
      <c r="J411" s="14"/>
      <c r="K411" s="15" t="str">
        <f t="shared" si="43"/>
        <v/>
      </c>
      <c r="L411" s="18"/>
      <c r="M411" s="14"/>
      <c r="N411" s="14"/>
      <c r="O411" s="30"/>
    </row>
    <row r="412" spans="1:15" ht="12.75" customHeight="1" x14ac:dyDescent="0.3">
      <c r="A412" s="14"/>
      <c r="B412" s="14"/>
      <c r="C412" s="14"/>
      <c r="D412" s="38"/>
      <c r="E412" s="18"/>
      <c r="F412" s="14"/>
      <c r="G412" s="14"/>
      <c r="H412" s="14"/>
      <c r="I412" s="14"/>
      <c r="J412" s="14"/>
      <c r="K412" s="15" t="str">
        <f t="shared" si="43"/>
        <v/>
      </c>
      <c r="L412" s="18"/>
      <c r="M412" s="14"/>
      <c r="N412" s="14"/>
      <c r="O412" s="30"/>
    </row>
    <row r="413" spans="1:15" ht="12.75" customHeight="1" x14ac:dyDescent="0.3">
      <c r="A413" s="14"/>
      <c r="B413" s="14"/>
      <c r="C413" s="14"/>
      <c r="D413" s="38"/>
      <c r="E413" s="18"/>
      <c r="F413" s="14"/>
      <c r="G413" s="14"/>
      <c r="H413" s="14"/>
      <c r="I413" s="14"/>
      <c r="J413" s="14"/>
      <c r="K413" s="15" t="str">
        <f t="shared" si="43"/>
        <v/>
      </c>
      <c r="L413" s="18"/>
      <c r="M413" s="14"/>
      <c r="N413" s="14"/>
      <c r="O413" s="30"/>
    </row>
    <row r="414" spans="1:15" ht="12.75" customHeight="1" x14ac:dyDescent="0.3">
      <c r="A414" s="14"/>
      <c r="B414" s="14"/>
      <c r="C414" s="14"/>
      <c r="D414" s="38"/>
      <c r="E414" s="18"/>
      <c r="F414" s="14"/>
      <c r="G414" s="14"/>
      <c r="H414" s="14"/>
      <c r="I414" s="14"/>
      <c r="J414" s="14"/>
      <c r="K414" s="15" t="str">
        <f t="shared" si="43"/>
        <v/>
      </c>
      <c r="L414" s="18"/>
      <c r="M414" s="14"/>
      <c r="N414" s="14"/>
      <c r="O414" s="30"/>
    </row>
    <row r="415" spans="1:15" ht="12.75" customHeight="1" x14ac:dyDescent="0.3">
      <c r="A415" s="14"/>
      <c r="B415" s="14"/>
      <c r="C415" s="14"/>
      <c r="D415" s="38"/>
      <c r="E415" s="18"/>
      <c r="F415" s="14"/>
      <c r="G415" s="14"/>
      <c r="H415" s="14"/>
      <c r="I415" s="14"/>
      <c r="J415" s="14"/>
      <c r="K415" s="15" t="str">
        <f t="shared" si="43"/>
        <v/>
      </c>
      <c r="L415" s="18"/>
      <c r="M415" s="14"/>
      <c r="N415" s="14"/>
      <c r="O415" s="30"/>
    </row>
    <row r="416" spans="1:15" ht="12.75" customHeight="1" x14ac:dyDescent="0.3">
      <c r="A416" s="14"/>
      <c r="B416" s="14"/>
      <c r="C416" s="14"/>
      <c r="D416" s="38"/>
      <c r="E416" s="18"/>
      <c r="F416" s="14"/>
      <c r="G416" s="14"/>
      <c r="H416" s="14"/>
      <c r="I416" s="14"/>
      <c r="J416" s="14"/>
      <c r="K416" s="15" t="str">
        <f t="shared" si="43"/>
        <v/>
      </c>
      <c r="L416" s="18"/>
      <c r="M416" s="14"/>
      <c r="N416" s="14"/>
      <c r="O416" s="30"/>
    </row>
    <row r="417" spans="1:15" ht="12.75" customHeight="1" x14ac:dyDescent="0.3">
      <c r="A417" s="14"/>
      <c r="B417" s="14"/>
      <c r="C417" s="14"/>
      <c r="D417" s="38"/>
      <c r="E417" s="18"/>
      <c r="F417" s="14"/>
      <c r="G417" s="14"/>
      <c r="H417" s="14"/>
      <c r="I417" s="14"/>
      <c r="J417" s="14"/>
      <c r="K417" s="15" t="str">
        <f t="shared" si="43"/>
        <v/>
      </c>
      <c r="L417" s="18"/>
      <c r="M417" s="14"/>
      <c r="N417" s="14"/>
      <c r="O417" s="30"/>
    </row>
    <row r="418" spans="1:15" ht="12.75" customHeight="1" x14ac:dyDescent="0.3">
      <c r="A418" s="14"/>
      <c r="B418" s="14"/>
      <c r="C418" s="14"/>
      <c r="D418" s="38"/>
      <c r="E418" s="18"/>
      <c r="F418" s="14"/>
      <c r="G418" s="14"/>
      <c r="H418" s="14"/>
      <c r="I418" s="14"/>
      <c r="J418" s="14"/>
      <c r="K418" s="15" t="str">
        <f t="shared" si="43"/>
        <v/>
      </c>
      <c r="L418" s="18"/>
      <c r="M418" s="14"/>
      <c r="N418" s="14"/>
      <c r="O418" s="30"/>
    </row>
    <row r="419" spans="1:15" ht="12.75" customHeight="1" x14ac:dyDescent="0.3">
      <c r="A419" s="14"/>
      <c r="B419" s="14"/>
      <c r="C419" s="14"/>
      <c r="D419" s="38"/>
      <c r="E419" s="18"/>
      <c r="F419" s="14"/>
      <c r="G419" s="14"/>
      <c r="H419" s="14"/>
      <c r="I419" s="14"/>
      <c r="J419" s="14"/>
      <c r="K419" s="15" t="str">
        <f t="shared" si="43"/>
        <v/>
      </c>
      <c r="L419" s="18"/>
      <c r="M419" s="14"/>
      <c r="N419" s="14"/>
      <c r="O419" s="30"/>
    </row>
    <row r="420" spans="1:15" ht="12.75" customHeight="1" x14ac:dyDescent="0.3">
      <c r="A420" s="14"/>
      <c r="B420" s="14"/>
      <c r="C420" s="14"/>
      <c r="D420" s="38"/>
      <c r="E420" s="18"/>
      <c r="F420" s="14"/>
      <c r="G420" s="14"/>
      <c r="H420" s="14"/>
      <c r="I420" s="14"/>
      <c r="J420" s="14"/>
      <c r="K420" s="15" t="str">
        <f t="shared" si="43"/>
        <v/>
      </c>
      <c r="L420" s="18"/>
      <c r="M420" s="14"/>
      <c r="N420" s="14"/>
      <c r="O420" s="30"/>
    </row>
    <row r="421" spans="1:15" ht="12.75" customHeight="1" x14ac:dyDescent="0.3">
      <c r="A421" s="14"/>
      <c r="B421" s="14"/>
      <c r="C421" s="14"/>
      <c r="D421" s="38"/>
      <c r="E421" s="18"/>
      <c r="F421" s="14"/>
      <c r="G421" s="14"/>
      <c r="H421" s="14"/>
      <c r="I421" s="14"/>
      <c r="J421" s="14"/>
      <c r="K421" s="15" t="str">
        <f t="shared" si="43"/>
        <v/>
      </c>
      <c r="L421" s="18"/>
      <c r="M421" s="14"/>
      <c r="N421" s="14"/>
      <c r="O421" s="30"/>
    </row>
    <row r="422" spans="1:15" ht="12.75" customHeight="1" x14ac:dyDescent="0.3">
      <c r="A422" s="14"/>
      <c r="B422" s="14"/>
      <c r="C422" s="14"/>
      <c r="D422" s="38"/>
      <c r="E422" s="18"/>
      <c r="F422" s="14"/>
      <c r="G422" s="14"/>
      <c r="H422" s="14"/>
      <c r="I422" s="14"/>
      <c r="J422" s="14"/>
      <c r="K422" s="15" t="str">
        <f t="shared" si="43"/>
        <v/>
      </c>
      <c r="L422" s="18"/>
      <c r="M422" s="14"/>
      <c r="N422" s="14"/>
      <c r="O422" s="30"/>
    </row>
    <row r="423" spans="1:15" ht="12.75" customHeight="1" x14ac:dyDescent="0.3">
      <c r="A423" s="14"/>
      <c r="B423" s="14"/>
      <c r="C423" s="14"/>
      <c r="D423" s="38"/>
      <c r="E423" s="18"/>
      <c r="F423" s="14"/>
      <c r="G423" s="14"/>
      <c r="H423" s="14"/>
      <c r="I423" s="14"/>
      <c r="J423" s="14"/>
      <c r="K423" s="15" t="str">
        <f t="shared" si="43"/>
        <v/>
      </c>
      <c r="L423" s="18"/>
      <c r="M423" s="14"/>
      <c r="N423" s="14"/>
      <c r="O423" s="30"/>
    </row>
    <row r="424" spans="1:15" ht="12.75" customHeight="1" x14ac:dyDescent="0.3">
      <c r="A424" s="14"/>
      <c r="B424" s="14"/>
      <c r="C424" s="14"/>
      <c r="D424" s="38"/>
      <c r="E424" s="18"/>
      <c r="F424" s="14"/>
      <c r="G424" s="14"/>
      <c r="H424" s="14"/>
      <c r="I424" s="14"/>
      <c r="J424" s="14"/>
      <c r="K424" s="15" t="str">
        <f t="shared" si="43"/>
        <v/>
      </c>
      <c r="L424" s="18"/>
      <c r="M424" s="14"/>
      <c r="N424" s="14"/>
      <c r="O424" s="30"/>
    </row>
    <row r="425" spans="1:15" ht="12.75" customHeight="1" x14ac:dyDescent="0.3">
      <c r="A425" s="14"/>
      <c r="B425" s="14"/>
      <c r="C425" s="14"/>
      <c r="D425" s="38"/>
      <c r="E425" s="18"/>
      <c r="F425" s="14"/>
      <c r="G425" s="14"/>
      <c r="H425" s="14"/>
      <c r="I425" s="14"/>
      <c r="J425" s="14"/>
      <c r="K425" s="15" t="str">
        <f t="shared" si="43"/>
        <v/>
      </c>
      <c r="L425" s="18"/>
      <c r="M425" s="14"/>
      <c r="N425" s="14"/>
      <c r="O425" s="30"/>
    </row>
    <row r="426" spans="1:15" ht="12.75" customHeight="1" x14ac:dyDescent="0.3">
      <c r="A426" s="14"/>
      <c r="B426" s="14"/>
      <c r="C426" s="14"/>
      <c r="D426" s="38"/>
      <c r="E426" s="18"/>
      <c r="F426" s="14"/>
      <c r="G426" s="14"/>
      <c r="H426" s="14"/>
      <c r="I426" s="14"/>
      <c r="J426" s="14"/>
      <c r="K426" s="15" t="str">
        <f t="shared" si="43"/>
        <v/>
      </c>
      <c r="L426" s="18"/>
      <c r="M426" s="14"/>
      <c r="N426" s="14"/>
      <c r="O426" s="30"/>
    </row>
    <row r="427" spans="1:15" ht="12.75" customHeight="1" x14ac:dyDescent="0.3">
      <c r="A427" s="14"/>
      <c r="B427" s="14"/>
      <c r="C427" s="14"/>
      <c r="D427" s="38"/>
      <c r="E427" s="18"/>
      <c r="F427" s="14"/>
      <c r="G427" s="14"/>
      <c r="H427" s="14"/>
      <c r="I427" s="14"/>
      <c r="J427" s="14"/>
      <c r="K427" s="15" t="str">
        <f t="shared" si="43"/>
        <v/>
      </c>
      <c r="L427" s="18"/>
      <c r="M427" s="14"/>
      <c r="N427" s="14"/>
      <c r="O427" s="30"/>
    </row>
    <row r="428" spans="1:15" ht="12.75" customHeight="1" x14ac:dyDescent="0.3">
      <c r="A428" s="14"/>
      <c r="B428" s="14"/>
      <c r="C428" s="14"/>
      <c r="D428" s="38"/>
      <c r="E428" s="18"/>
      <c r="F428" s="14"/>
      <c r="G428" s="14"/>
      <c r="H428" s="14"/>
      <c r="I428" s="14"/>
      <c r="J428" s="14"/>
      <c r="K428" s="15" t="str">
        <f t="shared" si="43"/>
        <v/>
      </c>
      <c r="L428" s="18"/>
      <c r="M428" s="14"/>
      <c r="N428" s="14"/>
      <c r="O428" s="30"/>
    </row>
    <row r="429" spans="1:15" ht="12.75" customHeight="1" x14ac:dyDescent="0.3">
      <c r="A429" s="14"/>
      <c r="B429" s="14"/>
      <c r="C429" s="14"/>
      <c r="D429" s="38"/>
      <c r="E429" s="18"/>
      <c r="F429" s="14"/>
      <c r="G429" s="14"/>
      <c r="H429" s="14"/>
      <c r="I429" s="14"/>
      <c r="J429" s="14"/>
      <c r="K429" s="15" t="str">
        <f t="shared" si="43"/>
        <v/>
      </c>
      <c r="L429" s="18"/>
      <c r="M429" s="14"/>
      <c r="N429" s="14"/>
      <c r="O429" s="30"/>
    </row>
    <row r="430" spans="1:15" ht="12.75" customHeight="1" x14ac:dyDescent="0.3">
      <c r="A430" s="14"/>
      <c r="B430" s="14"/>
      <c r="C430" s="14"/>
      <c r="D430" s="38"/>
      <c r="E430" s="18"/>
      <c r="F430" s="14"/>
      <c r="G430" s="14"/>
      <c r="H430" s="14"/>
      <c r="I430" s="14"/>
      <c r="J430" s="14"/>
      <c r="K430" s="15" t="str">
        <f t="shared" si="43"/>
        <v/>
      </c>
      <c r="L430" s="18"/>
      <c r="M430" s="14"/>
      <c r="N430" s="14"/>
      <c r="O430" s="30"/>
    </row>
    <row r="431" spans="1:15" ht="12.75" customHeight="1" x14ac:dyDescent="0.3">
      <c r="A431" s="14"/>
      <c r="B431" s="14"/>
      <c r="C431" s="14"/>
      <c r="D431" s="38"/>
      <c r="E431" s="18"/>
      <c r="F431" s="14"/>
      <c r="G431" s="14"/>
      <c r="H431" s="14"/>
      <c r="I431" s="14"/>
      <c r="J431" s="14"/>
      <c r="K431" s="15" t="str">
        <f t="shared" si="43"/>
        <v/>
      </c>
      <c r="L431" s="18"/>
      <c r="M431" s="14"/>
      <c r="N431" s="14"/>
      <c r="O431" s="30"/>
    </row>
    <row r="432" spans="1:15" ht="12.75" customHeight="1" x14ac:dyDescent="0.3">
      <c r="A432" s="14"/>
      <c r="B432" s="14"/>
      <c r="C432" s="14"/>
      <c r="D432" s="38"/>
      <c r="E432" s="18"/>
      <c r="F432" s="14"/>
      <c r="G432" s="14"/>
      <c r="H432" s="14"/>
      <c r="I432" s="14"/>
      <c r="J432" s="14"/>
      <c r="K432" s="15" t="str">
        <f t="shared" si="43"/>
        <v/>
      </c>
      <c r="L432" s="18"/>
      <c r="M432" s="14"/>
      <c r="N432" s="14"/>
      <c r="O432" s="30"/>
    </row>
    <row r="433" spans="1:15" ht="12.75" customHeight="1" x14ac:dyDescent="0.3">
      <c r="A433" s="14"/>
      <c r="B433" s="14"/>
      <c r="C433" s="14"/>
      <c r="D433" s="38"/>
      <c r="E433" s="18"/>
      <c r="F433" s="14"/>
      <c r="G433" s="14"/>
      <c r="H433" s="14"/>
      <c r="I433" s="14"/>
      <c r="J433" s="14"/>
      <c r="K433" s="15" t="str">
        <f t="shared" si="43"/>
        <v/>
      </c>
      <c r="L433" s="18"/>
      <c r="M433" s="14"/>
      <c r="N433" s="14"/>
      <c r="O433" s="30"/>
    </row>
    <row r="434" spans="1:15" ht="12.75" customHeight="1" x14ac:dyDescent="0.3">
      <c r="A434" s="14"/>
      <c r="B434" s="14"/>
      <c r="C434" s="14"/>
      <c r="D434" s="38"/>
      <c r="E434" s="18"/>
      <c r="F434" s="14"/>
      <c r="G434" s="14"/>
      <c r="H434" s="14"/>
      <c r="I434" s="14"/>
      <c r="J434" s="14"/>
      <c r="K434" s="15" t="str">
        <f t="shared" si="43"/>
        <v/>
      </c>
      <c r="L434" s="18"/>
      <c r="M434" s="14"/>
      <c r="N434" s="14"/>
      <c r="O434" s="30"/>
    </row>
    <row r="435" spans="1:15" ht="12.75" customHeight="1" x14ac:dyDescent="0.3">
      <c r="A435" s="14"/>
      <c r="B435" s="14"/>
      <c r="C435" s="14"/>
      <c r="D435" s="38"/>
      <c r="E435" s="18"/>
      <c r="F435" s="14"/>
      <c r="G435" s="14"/>
      <c r="H435" s="14"/>
      <c r="I435" s="14"/>
      <c r="J435" s="14"/>
      <c r="K435" s="15" t="str">
        <f t="shared" si="43"/>
        <v/>
      </c>
      <c r="L435" s="18"/>
      <c r="M435" s="14"/>
      <c r="N435" s="14"/>
      <c r="O435" s="30"/>
    </row>
    <row r="436" spans="1:15" ht="12.75" customHeight="1" x14ac:dyDescent="0.3">
      <c r="A436" s="14"/>
      <c r="B436" s="14"/>
      <c r="C436" s="14"/>
      <c r="D436" s="38"/>
      <c r="E436" s="18"/>
      <c r="F436" s="14"/>
      <c r="G436" s="14"/>
      <c r="H436" s="14"/>
      <c r="I436" s="14"/>
      <c r="J436" s="14"/>
      <c r="K436" s="15" t="str">
        <f t="shared" si="43"/>
        <v/>
      </c>
      <c r="L436" s="18"/>
      <c r="M436" s="14"/>
      <c r="N436" s="14"/>
      <c r="O436" s="30"/>
    </row>
    <row r="437" spans="1:15" ht="12.75" customHeight="1" x14ac:dyDescent="0.3">
      <c r="A437" s="14"/>
      <c r="B437" s="14"/>
      <c r="C437" s="14"/>
      <c r="D437" s="38"/>
      <c r="E437" s="18"/>
      <c r="F437" s="14"/>
      <c r="G437" s="14"/>
      <c r="H437" s="14"/>
      <c r="I437" s="14"/>
      <c r="J437" s="14"/>
      <c r="K437" s="15" t="str">
        <f t="shared" si="43"/>
        <v/>
      </c>
      <c r="L437" s="18"/>
      <c r="M437" s="14"/>
      <c r="N437" s="14"/>
      <c r="O437" s="30"/>
    </row>
    <row r="438" spans="1:15" ht="12.75" customHeight="1" x14ac:dyDescent="0.3">
      <c r="A438" s="14"/>
      <c r="B438" s="14"/>
      <c r="C438" s="14"/>
      <c r="D438" s="38"/>
      <c r="E438" s="18"/>
      <c r="F438" s="14"/>
      <c r="G438" s="14"/>
      <c r="H438" s="14"/>
      <c r="I438" s="14"/>
      <c r="J438" s="14"/>
      <c r="K438" s="15" t="str">
        <f t="shared" si="43"/>
        <v/>
      </c>
      <c r="L438" s="18"/>
      <c r="M438" s="14"/>
      <c r="N438" s="14"/>
      <c r="O438" s="30"/>
    </row>
    <row r="439" spans="1:15" ht="12.75" customHeight="1" x14ac:dyDescent="0.3">
      <c r="A439" s="14"/>
      <c r="B439" s="14"/>
      <c r="C439" s="14"/>
      <c r="D439" s="38"/>
      <c r="E439" s="18"/>
      <c r="F439" s="14"/>
      <c r="G439" s="14"/>
      <c r="H439" s="14"/>
      <c r="I439" s="14"/>
      <c r="J439" s="14"/>
      <c r="K439" s="15" t="str">
        <f t="shared" si="43"/>
        <v/>
      </c>
      <c r="L439" s="18"/>
      <c r="M439" s="14"/>
      <c r="N439" s="14"/>
      <c r="O439" s="30"/>
    </row>
    <row r="440" spans="1:15" ht="12.75" customHeight="1" x14ac:dyDescent="0.3">
      <c r="A440" s="14"/>
      <c r="B440" s="14"/>
      <c r="C440" s="14"/>
      <c r="D440" s="38"/>
      <c r="E440" s="18"/>
      <c r="F440" s="14"/>
      <c r="G440" s="14"/>
      <c r="H440" s="14"/>
      <c r="I440" s="14"/>
      <c r="J440" s="14"/>
      <c r="K440" s="15" t="str">
        <f t="shared" si="43"/>
        <v/>
      </c>
      <c r="L440" s="18"/>
      <c r="M440" s="14"/>
      <c r="N440" s="14"/>
      <c r="O440" s="30"/>
    </row>
    <row r="441" spans="1:15" ht="12.75" customHeight="1" x14ac:dyDescent="0.3">
      <c r="A441" s="14"/>
      <c r="B441" s="14"/>
      <c r="C441" s="14"/>
      <c r="D441" s="38"/>
      <c r="E441" s="18"/>
      <c r="F441" s="14"/>
      <c r="G441" s="14"/>
      <c r="H441" s="14"/>
      <c r="I441" s="14"/>
      <c r="J441" s="14"/>
      <c r="K441" s="15" t="str">
        <f t="shared" si="43"/>
        <v/>
      </c>
      <c r="L441" s="18"/>
      <c r="M441" s="14"/>
      <c r="N441" s="14"/>
      <c r="O441" s="30"/>
    </row>
    <row r="442" spans="1:15" ht="12.75" customHeight="1" x14ac:dyDescent="0.3">
      <c r="A442" s="14"/>
      <c r="B442" s="14"/>
      <c r="C442" s="14"/>
      <c r="D442" s="38"/>
      <c r="E442" s="18"/>
      <c r="F442" s="14"/>
      <c r="G442" s="14"/>
      <c r="H442" s="14"/>
      <c r="I442" s="14"/>
      <c r="J442" s="14"/>
      <c r="K442" s="15" t="str">
        <f t="shared" si="43"/>
        <v/>
      </c>
      <c r="L442" s="18"/>
      <c r="M442" s="14"/>
      <c r="N442" s="14"/>
      <c r="O442" s="30"/>
    </row>
    <row r="443" spans="1:15" ht="12.75" customHeight="1" x14ac:dyDescent="0.3">
      <c r="A443" s="14"/>
      <c r="B443" s="14"/>
      <c r="C443" s="14"/>
      <c r="D443" s="38"/>
      <c r="E443" s="18"/>
      <c r="F443" s="14"/>
      <c r="G443" s="14"/>
      <c r="H443" s="14"/>
      <c r="I443" s="14"/>
      <c r="J443" s="14"/>
      <c r="K443" s="15" t="str">
        <f t="shared" si="43"/>
        <v/>
      </c>
      <c r="L443" s="18"/>
      <c r="M443" s="14"/>
      <c r="N443" s="14"/>
      <c r="O443" s="30"/>
    </row>
    <row r="444" spans="1:15" ht="12.75" customHeight="1" x14ac:dyDescent="0.3">
      <c r="A444" s="14"/>
      <c r="B444" s="14"/>
      <c r="C444" s="14"/>
      <c r="D444" s="38"/>
      <c r="E444" s="18"/>
      <c r="F444" s="14"/>
      <c r="G444" s="14"/>
      <c r="H444" s="14"/>
      <c r="I444" s="14"/>
      <c r="J444" s="14"/>
      <c r="K444" s="15" t="str">
        <f t="shared" si="43"/>
        <v/>
      </c>
      <c r="L444" s="18"/>
      <c r="M444" s="14"/>
      <c r="N444" s="14"/>
      <c r="O444" s="30"/>
    </row>
    <row r="445" spans="1:15" ht="12.75" customHeight="1" x14ac:dyDescent="0.3">
      <c r="A445" s="14"/>
      <c r="B445" s="14"/>
      <c r="C445" s="14"/>
      <c r="D445" s="38"/>
      <c r="E445" s="18"/>
      <c r="F445" s="14"/>
      <c r="G445" s="14"/>
      <c r="H445" s="14"/>
      <c r="I445" s="14"/>
      <c r="J445" s="14"/>
      <c r="K445" s="15" t="str">
        <f t="shared" si="43"/>
        <v/>
      </c>
      <c r="L445" s="18"/>
      <c r="M445" s="14"/>
      <c r="N445" s="14"/>
      <c r="O445" s="30"/>
    </row>
    <row r="446" spans="1:15" ht="12.75" customHeight="1" x14ac:dyDescent="0.3">
      <c r="A446" s="14"/>
      <c r="B446" s="14"/>
      <c r="C446" s="14"/>
      <c r="D446" s="38"/>
      <c r="E446" s="18"/>
      <c r="F446" s="14"/>
      <c r="G446" s="14"/>
      <c r="H446" s="14"/>
      <c r="I446" s="14"/>
      <c r="J446" s="14"/>
      <c r="K446" s="15" t="str">
        <f t="shared" si="43"/>
        <v/>
      </c>
      <c r="L446" s="18"/>
      <c r="M446" s="14"/>
      <c r="N446" s="14"/>
      <c r="O446" s="30"/>
    </row>
    <row r="447" spans="1:15" ht="12.75" customHeight="1" x14ac:dyDescent="0.3">
      <c r="A447" s="14"/>
      <c r="B447" s="14"/>
      <c r="C447" s="14"/>
      <c r="D447" s="38"/>
      <c r="E447" s="18"/>
      <c r="F447" s="14"/>
      <c r="G447" s="14"/>
      <c r="H447" s="14"/>
      <c r="I447" s="14"/>
      <c r="J447" s="14"/>
      <c r="K447" s="15" t="str">
        <f t="shared" si="43"/>
        <v/>
      </c>
      <c r="L447" s="18"/>
      <c r="M447" s="14"/>
      <c r="N447" s="14"/>
      <c r="O447" s="30"/>
    </row>
    <row r="448" spans="1:15" ht="12.75" customHeight="1" x14ac:dyDescent="0.3">
      <c r="A448" s="14"/>
      <c r="B448" s="14"/>
      <c r="C448" s="14"/>
      <c r="D448" s="38"/>
      <c r="E448" s="18"/>
      <c r="F448" s="14"/>
      <c r="G448" s="14"/>
      <c r="H448" s="14"/>
      <c r="I448" s="14"/>
      <c r="J448" s="14"/>
      <c r="K448" s="15" t="str">
        <f t="shared" si="43"/>
        <v/>
      </c>
      <c r="L448" s="18"/>
      <c r="M448" s="14"/>
      <c r="N448" s="14"/>
      <c r="O448" s="30"/>
    </row>
    <row r="449" spans="1:15" ht="12.75" customHeight="1" x14ac:dyDescent="0.3">
      <c r="A449" s="14"/>
      <c r="B449" s="14"/>
      <c r="C449" s="14"/>
      <c r="D449" s="38"/>
      <c r="E449" s="18"/>
      <c r="F449" s="14"/>
      <c r="G449" s="14"/>
      <c r="H449" s="14"/>
      <c r="I449" s="14"/>
      <c r="J449" s="14"/>
      <c r="K449" s="15" t="str">
        <f t="shared" si="43"/>
        <v/>
      </c>
      <c r="L449" s="18"/>
      <c r="M449" s="14"/>
      <c r="N449" s="14"/>
      <c r="O449" s="30"/>
    </row>
    <row r="450" spans="1:15" ht="12.75" customHeight="1" x14ac:dyDescent="0.3">
      <c r="A450" s="14"/>
      <c r="B450" s="14"/>
      <c r="C450" s="14"/>
      <c r="D450" s="38"/>
      <c r="E450" s="18"/>
      <c r="F450" s="14"/>
      <c r="G450" s="14"/>
      <c r="H450" s="14"/>
      <c r="I450" s="14"/>
      <c r="J450" s="14"/>
      <c r="K450" s="15" t="str">
        <f t="shared" si="43"/>
        <v/>
      </c>
      <c r="L450" s="18"/>
      <c r="M450" s="14"/>
      <c r="N450" s="14"/>
      <c r="O450" s="30"/>
    </row>
    <row r="451" spans="1:15" ht="12.75" customHeight="1" x14ac:dyDescent="0.3">
      <c r="A451" s="14"/>
      <c r="B451" s="14"/>
      <c r="C451" s="14"/>
      <c r="D451" s="38"/>
      <c r="E451" s="18"/>
      <c r="F451" s="14"/>
      <c r="G451" s="14"/>
      <c r="H451" s="14"/>
      <c r="I451" s="14"/>
      <c r="J451" s="14"/>
      <c r="K451" s="15" t="str">
        <f t="shared" si="43"/>
        <v/>
      </c>
      <c r="L451" s="18"/>
      <c r="M451" s="14"/>
      <c r="N451" s="14"/>
      <c r="O451" s="30"/>
    </row>
    <row r="452" spans="1:15" ht="12.75" customHeight="1" x14ac:dyDescent="0.3">
      <c r="A452" s="14"/>
      <c r="B452" s="14"/>
      <c r="C452" s="14"/>
      <c r="D452" s="38"/>
      <c r="E452" s="18"/>
      <c r="F452" s="14"/>
      <c r="G452" s="14"/>
      <c r="H452" s="14"/>
      <c r="I452" s="14"/>
      <c r="J452" s="14"/>
      <c r="K452" s="15" t="str">
        <f t="shared" si="43"/>
        <v/>
      </c>
      <c r="L452" s="18"/>
      <c r="M452" s="14"/>
      <c r="N452" s="14"/>
      <c r="O452" s="30"/>
    </row>
    <row r="453" spans="1:15" ht="12.75" customHeight="1" x14ac:dyDescent="0.3">
      <c r="A453" s="14"/>
      <c r="B453" s="14"/>
      <c r="C453" s="14"/>
      <c r="D453" s="38"/>
      <c r="E453" s="18"/>
      <c r="F453" s="14"/>
      <c r="G453" s="14"/>
      <c r="H453" s="14"/>
      <c r="I453" s="14"/>
      <c r="J453" s="14"/>
      <c r="K453" s="15" t="str">
        <f t="shared" si="43"/>
        <v/>
      </c>
      <c r="L453" s="18"/>
      <c r="M453" s="14"/>
      <c r="N453" s="14"/>
      <c r="O453" s="30"/>
    </row>
    <row r="454" spans="1:15" ht="12.75" customHeight="1" x14ac:dyDescent="0.3">
      <c r="A454" s="14"/>
      <c r="B454" s="14"/>
      <c r="C454" s="14"/>
      <c r="D454" s="38"/>
      <c r="E454" s="18"/>
      <c r="F454" s="14"/>
      <c r="G454" s="14"/>
      <c r="H454" s="14"/>
      <c r="I454" s="14"/>
      <c r="J454" s="14"/>
      <c r="K454" s="15" t="str">
        <f t="shared" si="43"/>
        <v/>
      </c>
      <c r="L454" s="18"/>
      <c r="M454" s="14"/>
      <c r="N454" s="14"/>
      <c r="O454" s="30"/>
    </row>
    <row r="455" spans="1:15" ht="12.75" customHeight="1" x14ac:dyDescent="0.3">
      <c r="A455" s="14"/>
      <c r="B455" s="14"/>
      <c r="C455" s="14"/>
      <c r="D455" s="38"/>
      <c r="E455" s="18"/>
      <c r="F455" s="14"/>
      <c r="G455" s="14"/>
      <c r="H455" s="14"/>
      <c r="I455" s="14"/>
      <c r="J455" s="14"/>
      <c r="K455" s="15" t="str">
        <f t="shared" si="43"/>
        <v/>
      </c>
      <c r="L455" s="18"/>
      <c r="M455" s="14"/>
      <c r="N455" s="14"/>
      <c r="O455" s="30"/>
    </row>
    <row r="456" spans="1:15" ht="12.75" customHeight="1" x14ac:dyDescent="0.3">
      <c r="A456" s="14"/>
      <c r="B456" s="14"/>
      <c r="C456" s="14"/>
      <c r="D456" s="38"/>
      <c r="E456" s="18"/>
      <c r="F456" s="14"/>
      <c r="G456" s="14"/>
      <c r="H456" s="14"/>
      <c r="I456" s="14"/>
      <c r="J456" s="14"/>
      <c r="K456" s="15" t="str">
        <f t="shared" si="43"/>
        <v/>
      </c>
      <c r="L456" s="18"/>
      <c r="M456" s="14"/>
      <c r="N456" s="14"/>
      <c r="O456" s="30"/>
    </row>
    <row r="457" spans="1:15" ht="12.75" customHeight="1" x14ac:dyDescent="0.3">
      <c r="A457" s="14"/>
      <c r="B457" s="14"/>
      <c r="C457" s="14"/>
      <c r="D457" s="38"/>
      <c r="E457" s="18"/>
      <c r="F457" s="14"/>
      <c r="G457" s="14"/>
      <c r="H457" s="14"/>
      <c r="I457" s="14"/>
      <c r="J457" s="14"/>
      <c r="K457" s="15" t="str">
        <f t="shared" si="43"/>
        <v/>
      </c>
      <c r="L457" s="18"/>
      <c r="M457" s="14"/>
      <c r="N457" s="14"/>
      <c r="O457" s="30"/>
    </row>
    <row r="458" spans="1:15" ht="12.75" customHeight="1" x14ac:dyDescent="0.3">
      <c r="A458" s="14"/>
      <c r="B458" s="14"/>
      <c r="C458" s="14"/>
      <c r="D458" s="38"/>
      <c r="E458" s="18"/>
      <c r="F458" s="14"/>
      <c r="G458" s="14"/>
      <c r="H458" s="14"/>
      <c r="I458" s="14"/>
      <c r="J458" s="14"/>
      <c r="K458" s="15" t="str">
        <f t="shared" si="43"/>
        <v/>
      </c>
      <c r="L458" s="18"/>
      <c r="M458" s="14"/>
      <c r="N458" s="14"/>
      <c r="O458" s="30"/>
    </row>
    <row r="459" spans="1:15" ht="12.75" customHeight="1" x14ac:dyDescent="0.3">
      <c r="A459" s="14"/>
      <c r="B459" s="14"/>
      <c r="C459" s="14"/>
      <c r="D459" s="38"/>
      <c r="E459" s="18"/>
      <c r="F459" s="14"/>
      <c r="G459" s="14"/>
      <c r="H459" s="14"/>
      <c r="I459" s="14"/>
      <c r="J459" s="14"/>
      <c r="K459" s="15" t="str">
        <f t="shared" si="43"/>
        <v/>
      </c>
      <c r="L459" s="18"/>
      <c r="M459" s="14"/>
      <c r="N459" s="14"/>
      <c r="O459" s="30"/>
    </row>
    <row r="460" spans="1:15" ht="12.75" customHeight="1" x14ac:dyDescent="0.3">
      <c r="A460" s="14"/>
      <c r="B460" s="14"/>
      <c r="C460" s="14"/>
      <c r="D460" s="38"/>
      <c r="E460" s="18"/>
      <c r="F460" s="14"/>
      <c r="G460" s="14"/>
      <c r="H460" s="14"/>
      <c r="I460" s="14"/>
      <c r="J460" s="14"/>
      <c r="K460" s="15" t="str">
        <f t="shared" si="43"/>
        <v/>
      </c>
      <c r="L460" s="18"/>
      <c r="M460" s="14"/>
      <c r="N460" s="14"/>
      <c r="O460" s="30"/>
    </row>
    <row r="461" spans="1:15" ht="12.75" customHeight="1" x14ac:dyDescent="0.3">
      <c r="A461" s="14"/>
      <c r="B461" s="14"/>
      <c r="C461" s="14"/>
      <c r="D461" s="38"/>
      <c r="E461" s="18"/>
      <c r="F461" s="14"/>
      <c r="G461" s="14"/>
      <c r="H461" s="14"/>
      <c r="I461" s="14"/>
      <c r="J461" s="14"/>
      <c r="K461" s="15" t="str">
        <f t="shared" si="43"/>
        <v/>
      </c>
      <c r="L461" s="18"/>
      <c r="M461" s="14"/>
      <c r="N461" s="14"/>
      <c r="O461" s="30"/>
    </row>
    <row r="462" spans="1:15" ht="12.75" customHeight="1" x14ac:dyDescent="0.3">
      <c r="A462" s="14"/>
      <c r="B462" s="14"/>
      <c r="C462" s="14"/>
      <c r="D462" s="38"/>
      <c r="E462" s="18"/>
      <c r="F462" s="14"/>
      <c r="G462" s="14"/>
      <c r="H462" s="14"/>
      <c r="I462" s="14"/>
      <c r="J462" s="14"/>
      <c r="K462" s="15" t="str">
        <f t="shared" si="43"/>
        <v/>
      </c>
      <c r="L462" s="18"/>
      <c r="M462" s="14"/>
      <c r="N462" s="14"/>
      <c r="O462" s="30"/>
    </row>
    <row r="463" spans="1:15" ht="12.75" customHeight="1" x14ac:dyDescent="0.3">
      <c r="A463" s="14"/>
      <c r="B463" s="14"/>
      <c r="C463" s="14"/>
      <c r="D463" s="38"/>
      <c r="E463" s="18"/>
      <c r="F463" s="14"/>
      <c r="G463" s="14"/>
      <c r="H463" s="14"/>
      <c r="I463" s="14"/>
      <c r="J463" s="14"/>
      <c r="K463" s="15" t="str">
        <f t="shared" si="43"/>
        <v/>
      </c>
      <c r="L463" s="18"/>
      <c r="M463" s="14"/>
      <c r="N463" s="14"/>
      <c r="O463" s="30"/>
    </row>
    <row r="464" spans="1:15" ht="12.75" customHeight="1" x14ac:dyDescent="0.3">
      <c r="A464" s="14"/>
      <c r="B464" s="14"/>
      <c r="C464" s="14"/>
      <c r="D464" s="38"/>
      <c r="E464" s="18"/>
      <c r="F464" s="14"/>
      <c r="G464" s="14"/>
      <c r="H464" s="14"/>
      <c r="I464" s="14"/>
      <c r="J464" s="14"/>
      <c r="K464" s="15" t="str">
        <f t="shared" si="43"/>
        <v/>
      </c>
      <c r="L464" s="18"/>
      <c r="M464" s="14"/>
      <c r="N464" s="14"/>
      <c r="O464" s="30"/>
    </row>
    <row r="465" spans="1:15" ht="12.75" customHeight="1" x14ac:dyDescent="0.3">
      <c r="A465" s="14"/>
      <c r="B465" s="14"/>
      <c r="C465" s="14"/>
      <c r="D465" s="38"/>
      <c r="E465" s="18"/>
      <c r="F465" s="14"/>
      <c r="G465" s="14"/>
      <c r="H465" s="14"/>
      <c r="I465" s="14"/>
      <c r="J465" s="14"/>
      <c r="K465" s="15" t="str">
        <f t="shared" si="43"/>
        <v/>
      </c>
      <c r="L465" s="18"/>
      <c r="M465" s="14"/>
      <c r="N465" s="14"/>
      <c r="O465" s="30"/>
    </row>
    <row r="466" spans="1:15" ht="12.75" customHeight="1" x14ac:dyDescent="0.3">
      <c r="A466" s="14"/>
      <c r="B466" s="14"/>
      <c r="C466" s="14"/>
      <c r="D466" s="38"/>
      <c r="E466" s="18"/>
      <c r="F466" s="14"/>
      <c r="G466" s="14"/>
      <c r="H466" s="14"/>
      <c r="I466" s="14"/>
      <c r="J466" s="14"/>
      <c r="K466" s="15" t="str">
        <f t="shared" si="43"/>
        <v/>
      </c>
      <c r="L466" s="18"/>
      <c r="M466" s="14"/>
      <c r="N466" s="14"/>
      <c r="O466" s="30"/>
    </row>
    <row r="467" spans="1:15" ht="12.75" customHeight="1" x14ac:dyDescent="0.3">
      <c r="A467" s="14"/>
      <c r="B467" s="14"/>
      <c r="C467" s="14"/>
      <c r="D467" s="38"/>
      <c r="E467" s="18"/>
      <c r="F467" s="14"/>
      <c r="G467" s="14"/>
      <c r="H467" s="14"/>
      <c r="I467" s="14"/>
      <c r="J467" s="14"/>
      <c r="K467" s="15" t="str">
        <f t="shared" si="43"/>
        <v/>
      </c>
      <c r="L467" s="18"/>
      <c r="M467" s="14"/>
      <c r="N467" s="14"/>
      <c r="O467" s="30"/>
    </row>
    <row r="468" spans="1:15" ht="12.75" customHeight="1" x14ac:dyDescent="0.3">
      <c r="A468" s="14"/>
      <c r="B468" s="14"/>
      <c r="C468" s="14"/>
      <c r="D468" s="38"/>
      <c r="E468" s="18"/>
      <c r="F468" s="14"/>
      <c r="G468" s="14"/>
      <c r="H468" s="14"/>
      <c r="I468" s="14"/>
      <c r="J468" s="14"/>
      <c r="K468" s="15" t="str">
        <f t="shared" si="43"/>
        <v/>
      </c>
      <c r="L468" s="18"/>
      <c r="M468" s="14"/>
      <c r="N468" s="14"/>
      <c r="O468" s="30"/>
    </row>
    <row r="469" spans="1:15" ht="12.75" customHeight="1" x14ac:dyDescent="0.3">
      <c r="A469" s="14"/>
      <c r="B469" s="14"/>
      <c r="C469" s="14"/>
      <c r="D469" s="38"/>
      <c r="E469" s="18"/>
      <c r="F469" s="14"/>
      <c r="G469" s="14"/>
      <c r="H469" s="14"/>
      <c r="I469" s="14"/>
      <c r="J469" s="14"/>
      <c r="K469" s="15" t="str">
        <f t="shared" si="43"/>
        <v/>
      </c>
      <c r="L469" s="18"/>
      <c r="M469" s="14"/>
      <c r="N469" s="14"/>
      <c r="O469" s="30"/>
    </row>
    <row r="470" spans="1:15" ht="12.75" customHeight="1" x14ac:dyDescent="0.3">
      <c r="A470" s="14"/>
      <c r="B470" s="14"/>
      <c r="C470" s="14"/>
      <c r="D470" s="38"/>
      <c r="E470" s="18"/>
      <c r="F470" s="14"/>
      <c r="G470" s="14"/>
      <c r="H470" s="14"/>
      <c r="I470" s="14"/>
      <c r="J470" s="14"/>
      <c r="K470" s="15" t="str">
        <f t="shared" si="43"/>
        <v/>
      </c>
      <c r="L470" s="18"/>
      <c r="M470" s="14"/>
      <c r="N470" s="14"/>
      <c r="O470" s="30"/>
    </row>
    <row r="471" spans="1:15" ht="12.75" customHeight="1" x14ac:dyDescent="0.3">
      <c r="A471" s="14"/>
      <c r="B471" s="14"/>
      <c r="C471" s="14"/>
      <c r="D471" s="38"/>
      <c r="E471" s="18"/>
      <c r="F471" s="14"/>
      <c r="G471" s="14"/>
      <c r="H471" s="14"/>
      <c r="I471" s="14"/>
      <c r="J471" s="14"/>
      <c r="K471" s="15" t="str">
        <f t="shared" si="43"/>
        <v/>
      </c>
      <c r="L471" s="18"/>
      <c r="M471" s="14"/>
      <c r="N471" s="14"/>
      <c r="O471" s="30"/>
    </row>
    <row r="472" spans="1:15" ht="12.75" customHeight="1" x14ac:dyDescent="0.3">
      <c r="A472" s="14"/>
      <c r="B472" s="14"/>
      <c r="C472" s="14"/>
      <c r="D472" s="38"/>
      <c r="E472" s="18"/>
      <c r="F472" s="14"/>
      <c r="G472" s="14"/>
      <c r="H472" s="14"/>
      <c r="I472" s="14"/>
      <c r="J472" s="14"/>
      <c r="K472" s="15" t="str">
        <f t="shared" si="43"/>
        <v/>
      </c>
      <c r="L472" s="18"/>
      <c r="M472" s="14"/>
      <c r="N472" s="14"/>
      <c r="O472" s="30"/>
    </row>
    <row r="473" spans="1:15" ht="12.75" customHeight="1" x14ac:dyDescent="0.3">
      <c r="A473" s="14"/>
      <c r="B473" s="14"/>
      <c r="C473" s="14"/>
      <c r="D473" s="38"/>
      <c r="E473" s="18"/>
      <c r="F473" s="14"/>
      <c r="G473" s="14"/>
      <c r="H473" s="14"/>
      <c r="I473" s="14"/>
      <c r="J473" s="14"/>
      <c r="K473" s="15" t="str">
        <f t="shared" si="43"/>
        <v/>
      </c>
      <c r="L473" s="18"/>
      <c r="M473" s="14"/>
      <c r="N473" s="14"/>
      <c r="O473" s="30"/>
    </row>
    <row r="474" spans="1:15" ht="12.75" customHeight="1" x14ac:dyDescent="0.3">
      <c r="A474" s="14"/>
      <c r="B474" s="14"/>
      <c r="C474" s="14"/>
      <c r="D474" s="38"/>
      <c r="E474" s="18"/>
      <c r="F474" s="14"/>
      <c r="G474" s="14"/>
      <c r="H474" s="14"/>
      <c r="I474" s="14"/>
      <c r="J474" s="14"/>
      <c r="K474" s="15" t="str">
        <f t="shared" si="43"/>
        <v/>
      </c>
      <c r="L474" s="18"/>
      <c r="M474" s="14"/>
      <c r="N474" s="14"/>
      <c r="O474" s="30"/>
    </row>
    <row r="475" spans="1:15" ht="12.75" customHeight="1" x14ac:dyDescent="0.3">
      <c r="A475" s="14"/>
      <c r="B475" s="14"/>
      <c r="C475" s="14"/>
      <c r="D475" s="38"/>
      <c r="E475" s="18"/>
      <c r="F475" s="14"/>
      <c r="G475" s="14"/>
      <c r="H475" s="14"/>
      <c r="I475" s="14"/>
      <c r="J475" s="14"/>
      <c r="K475" s="15" t="str">
        <f t="shared" si="43"/>
        <v/>
      </c>
      <c r="L475" s="18"/>
      <c r="M475" s="14"/>
      <c r="N475" s="14"/>
      <c r="O475" s="30"/>
    </row>
    <row r="476" spans="1:15" ht="12.75" customHeight="1" x14ac:dyDescent="0.3">
      <c r="A476" s="14"/>
      <c r="B476" s="14"/>
      <c r="C476" s="14"/>
      <c r="D476" s="38"/>
      <c r="E476" s="18"/>
      <c r="F476" s="14"/>
      <c r="G476" s="14"/>
      <c r="H476" s="14"/>
      <c r="I476" s="14"/>
      <c r="J476" s="14"/>
      <c r="K476" s="15" t="str">
        <f t="shared" si="43"/>
        <v/>
      </c>
      <c r="L476" s="18"/>
      <c r="M476" s="14"/>
      <c r="N476" s="14"/>
      <c r="O476" s="30"/>
    </row>
    <row r="477" spans="1:15" ht="12.75" customHeight="1" x14ac:dyDescent="0.3">
      <c r="A477" s="14"/>
      <c r="B477" s="14"/>
      <c r="C477" s="14"/>
      <c r="D477" s="38"/>
      <c r="E477" s="18"/>
      <c r="F477" s="14"/>
      <c r="G477" s="14"/>
      <c r="H477" s="14"/>
      <c r="I477" s="14"/>
      <c r="J477" s="14"/>
      <c r="K477" s="15" t="str">
        <f t="shared" si="43"/>
        <v/>
      </c>
      <c r="L477" s="18"/>
      <c r="M477" s="14"/>
      <c r="N477" s="14"/>
      <c r="O477" s="30"/>
    </row>
    <row r="478" spans="1:15" ht="12.75" customHeight="1" x14ac:dyDescent="0.3">
      <c r="A478" s="14"/>
      <c r="B478" s="14"/>
      <c r="C478" s="14"/>
      <c r="D478" s="38"/>
      <c r="E478" s="18"/>
      <c r="F478" s="14"/>
      <c r="G478" s="14"/>
      <c r="H478" s="14"/>
      <c r="I478" s="14"/>
      <c r="J478" s="14"/>
      <c r="K478" s="15" t="str">
        <f t="shared" si="43"/>
        <v/>
      </c>
      <c r="L478" s="18"/>
      <c r="M478" s="14"/>
      <c r="N478" s="14"/>
      <c r="O478" s="30"/>
    </row>
    <row r="479" spans="1:15" ht="12.75" customHeight="1" x14ac:dyDescent="0.3">
      <c r="A479" s="14"/>
      <c r="B479" s="14"/>
      <c r="C479" s="14"/>
      <c r="D479" s="38"/>
      <c r="E479" s="18"/>
      <c r="F479" s="14"/>
      <c r="G479" s="14"/>
      <c r="H479" s="14"/>
      <c r="I479" s="14"/>
      <c r="J479" s="14"/>
      <c r="K479" s="15" t="str">
        <f t="shared" si="43"/>
        <v/>
      </c>
      <c r="L479" s="18"/>
      <c r="M479" s="14"/>
      <c r="N479" s="14"/>
      <c r="O479" s="30"/>
    </row>
    <row r="480" spans="1:15" ht="12.75" customHeight="1" x14ac:dyDescent="0.3">
      <c r="A480" s="14"/>
      <c r="B480" s="14"/>
      <c r="C480" s="14"/>
      <c r="D480" s="38"/>
      <c r="E480" s="18"/>
      <c r="F480" s="14"/>
      <c r="G480" s="14"/>
      <c r="H480" s="14"/>
      <c r="I480" s="14"/>
      <c r="J480" s="14"/>
      <c r="K480" s="15" t="str">
        <f t="shared" si="43"/>
        <v/>
      </c>
      <c r="L480" s="18"/>
      <c r="M480" s="14"/>
      <c r="N480" s="14"/>
      <c r="O480" s="30"/>
    </row>
    <row r="481" spans="1:15" ht="12.75" customHeight="1" x14ac:dyDescent="0.3">
      <c r="A481" s="14"/>
      <c r="B481" s="14"/>
      <c r="C481" s="14"/>
      <c r="D481" s="38"/>
      <c r="E481" s="18"/>
      <c r="F481" s="14"/>
      <c r="G481" s="14"/>
      <c r="H481" s="14"/>
      <c r="I481" s="14"/>
      <c r="J481" s="14"/>
      <c r="K481" s="15" t="str">
        <f t="shared" si="43"/>
        <v/>
      </c>
      <c r="L481" s="18"/>
      <c r="M481" s="14"/>
      <c r="N481" s="14"/>
      <c r="O481" s="30"/>
    </row>
    <row r="482" spans="1:15" ht="12.75" customHeight="1" x14ac:dyDescent="0.3">
      <c r="A482" s="14"/>
      <c r="B482" s="14"/>
      <c r="C482" s="14"/>
      <c r="D482" s="38"/>
      <c r="E482" s="18"/>
      <c r="F482" s="14"/>
      <c r="G482" s="14"/>
      <c r="H482" s="14"/>
      <c r="I482" s="14"/>
      <c r="J482" s="14"/>
      <c r="K482" s="15" t="str">
        <f t="shared" si="43"/>
        <v/>
      </c>
      <c r="L482" s="18"/>
      <c r="M482" s="14"/>
      <c r="N482" s="14"/>
      <c r="O482" s="30"/>
    </row>
    <row r="483" spans="1:15" ht="12.75" customHeight="1" x14ac:dyDescent="0.3">
      <c r="A483" s="14"/>
      <c r="B483" s="14"/>
      <c r="C483" s="14"/>
      <c r="D483" s="38"/>
      <c r="E483" s="18"/>
      <c r="F483" s="14"/>
      <c r="G483" s="14"/>
      <c r="H483" s="14"/>
      <c r="I483" s="14"/>
      <c r="J483" s="14"/>
      <c r="K483" s="15" t="str">
        <f t="shared" si="43"/>
        <v/>
      </c>
      <c r="L483" s="18"/>
      <c r="M483" s="14"/>
      <c r="N483" s="14"/>
      <c r="O483" s="30"/>
    </row>
    <row r="484" spans="1:15" ht="12.75" customHeight="1" x14ac:dyDescent="0.3">
      <c r="A484" s="14"/>
      <c r="B484" s="14"/>
      <c r="C484" s="14"/>
      <c r="D484" s="38"/>
      <c r="E484" s="18"/>
      <c r="F484" s="14"/>
      <c r="G484" s="14"/>
      <c r="H484" s="14"/>
      <c r="I484" s="14"/>
      <c r="J484" s="14"/>
      <c r="K484" s="15" t="str">
        <f t="shared" si="43"/>
        <v/>
      </c>
      <c r="L484" s="18"/>
      <c r="M484" s="14"/>
      <c r="N484" s="14"/>
      <c r="O484" s="30"/>
    </row>
    <row r="485" spans="1:15" ht="12.75" customHeight="1" x14ac:dyDescent="0.3">
      <c r="A485" s="14"/>
      <c r="B485" s="14"/>
      <c r="C485" s="14"/>
      <c r="D485" s="38"/>
      <c r="E485" s="18"/>
      <c r="F485" s="14"/>
      <c r="G485" s="14"/>
      <c r="H485" s="14"/>
      <c r="I485" s="14"/>
      <c r="J485" s="14"/>
      <c r="K485" s="15" t="str">
        <f t="shared" si="43"/>
        <v/>
      </c>
      <c r="L485" s="18"/>
      <c r="M485" s="14"/>
      <c r="N485" s="14"/>
      <c r="O485" s="30"/>
    </row>
    <row r="486" spans="1:15" ht="12.75" customHeight="1" x14ac:dyDescent="0.3">
      <c r="A486" s="14"/>
      <c r="B486" s="14"/>
      <c r="C486" s="14"/>
      <c r="D486" s="38"/>
      <c r="E486" s="18"/>
      <c r="F486" s="14"/>
      <c r="G486" s="14"/>
      <c r="H486" s="14"/>
      <c r="I486" s="14"/>
      <c r="J486" s="14"/>
      <c r="K486" s="15" t="str">
        <f t="shared" si="43"/>
        <v/>
      </c>
      <c r="L486" s="18"/>
      <c r="M486" s="14"/>
      <c r="N486" s="14"/>
      <c r="O486" s="30"/>
    </row>
    <row r="487" spans="1:15" ht="12.75" customHeight="1" x14ac:dyDescent="0.3">
      <c r="A487" s="14"/>
      <c r="B487" s="14"/>
      <c r="C487" s="14"/>
      <c r="D487" s="38"/>
      <c r="E487" s="18"/>
      <c r="F487" s="14"/>
      <c r="G487" s="14"/>
      <c r="H487" s="14"/>
      <c r="I487" s="14"/>
      <c r="J487" s="14"/>
      <c r="K487" s="15" t="str">
        <f t="shared" si="43"/>
        <v/>
      </c>
      <c r="L487" s="18"/>
      <c r="M487" s="14"/>
      <c r="N487" s="14"/>
      <c r="O487" s="30"/>
    </row>
    <row r="488" spans="1:15" ht="12.75" customHeight="1" x14ac:dyDescent="0.3">
      <c r="A488" s="14"/>
      <c r="B488" s="14"/>
      <c r="C488" s="14"/>
      <c r="D488" s="38"/>
      <c r="E488" s="18"/>
      <c r="F488" s="14"/>
      <c r="G488" s="14"/>
      <c r="H488" s="14"/>
      <c r="I488" s="14"/>
      <c r="J488" s="14"/>
      <c r="K488" s="15" t="str">
        <f t="shared" si="43"/>
        <v/>
      </c>
      <c r="L488" s="18"/>
      <c r="M488" s="14"/>
      <c r="N488" s="14"/>
      <c r="O488" s="30"/>
    </row>
    <row r="489" spans="1:15" ht="12.75" customHeight="1" x14ac:dyDescent="0.3">
      <c r="A489" s="14"/>
      <c r="B489" s="14"/>
      <c r="C489" s="14"/>
      <c r="D489" s="38"/>
      <c r="E489" s="18"/>
      <c r="F489" s="14"/>
      <c r="G489" s="14"/>
      <c r="H489" s="14"/>
      <c r="I489" s="14"/>
      <c r="J489" s="14"/>
      <c r="K489" s="15" t="str">
        <f t="shared" si="43"/>
        <v/>
      </c>
      <c r="L489" s="18"/>
      <c r="M489" s="14"/>
      <c r="N489" s="14"/>
      <c r="O489" s="30"/>
    </row>
    <row r="490" spans="1:15" ht="12.75" customHeight="1" x14ac:dyDescent="0.3">
      <c r="A490" s="14"/>
      <c r="B490" s="14"/>
      <c r="C490" s="14"/>
      <c r="D490" s="38"/>
      <c r="E490" s="18"/>
      <c r="F490" s="14"/>
      <c r="G490" s="14"/>
      <c r="H490" s="14"/>
      <c r="I490" s="14"/>
      <c r="J490" s="14"/>
      <c r="K490" s="15" t="str">
        <f t="shared" si="43"/>
        <v/>
      </c>
      <c r="L490" s="18"/>
      <c r="M490" s="14"/>
      <c r="N490" s="14"/>
      <c r="O490" s="30"/>
    </row>
    <row r="491" spans="1:15" ht="12.75" customHeight="1" x14ac:dyDescent="0.3">
      <c r="A491" s="14"/>
      <c r="B491" s="14"/>
      <c r="C491" s="14"/>
      <c r="D491" s="38"/>
      <c r="E491" s="18"/>
      <c r="F491" s="14"/>
      <c r="G491" s="14"/>
      <c r="H491" s="14"/>
      <c r="I491" s="14"/>
      <c r="J491" s="14"/>
      <c r="K491" s="15" t="str">
        <f t="shared" si="43"/>
        <v/>
      </c>
      <c r="L491" s="18"/>
      <c r="M491" s="14"/>
      <c r="N491" s="14"/>
      <c r="O491" s="30"/>
    </row>
    <row r="492" spans="1:15" ht="12.75" customHeight="1" x14ac:dyDescent="0.3">
      <c r="A492" s="14"/>
      <c r="B492" s="14"/>
      <c r="C492" s="14"/>
      <c r="D492" s="38"/>
      <c r="E492" s="18"/>
      <c r="F492" s="14"/>
      <c r="G492" s="14"/>
      <c r="H492" s="14"/>
      <c r="I492" s="14"/>
      <c r="J492" s="14"/>
      <c r="K492" s="15" t="str">
        <f t="shared" si="43"/>
        <v/>
      </c>
      <c r="L492" s="18"/>
      <c r="M492" s="14"/>
      <c r="N492" s="14"/>
      <c r="O492" s="30"/>
    </row>
    <row r="493" spans="1:15" ht="12.75" customHeight="1" x14ac:dyDescent="0.3">
      <c r="A493" s="14"/>
      <c r="B493" s="14"/>
      <c r="C493" s="14"/>
      <c r="D493" s="38"/>
      <c r="E493" s="18"/>
      <c r="F493" s="14"/>
      <c r="G493" s="14"/>
      <c r="H493" s="14"/>
      <c r="I493" s="14"/>
      <c r="J493" s="14"/>
      <c r="K493" s="15" t="str">
        <f t="shared" si="43"/>
        <v/>
      </c>
      <c r="L493" s="18"/>
      <c r="M493" s="14"/>
      <c r="N493" s="14"/>
      <c r="O493" s="30"/>
    </row>
    <row r="494" spans="1:15" ht="12.75" customHeight="1" x14ac:dyDescent="0.3">
      <c r="A494" s="14"/>
      <c r="B494" s="14"/>
      <c r="C494" s="14"/>
      <c r="D494" s="38"/>
      <c r="E494" s="18"/>
      <c r="F494" s="14"/>
      <c r="G494" s="14"/>
      <c r="H494" s="14"/>
      <c r="I494" s="14"/>
      <c r="J494" s="14"/>
      <c r="K494" s="15" t="str">
        <f t="shared" si="43"/>
        <v/>
      </c>
      <c r="L494" s="18"/>
      <c r="M494" s="14"/>
      <c r="N494" s="14"/>
      <c r="O494" s="30"/>
    </row>
    <row r="495" spans="1:15" ht="12.75" customHeight="1" x14ac:dyDescent="0.3">
      <c r="A495" s="14"/>
      <c r="B495" s="14"/>
      <c r="C495" s="14"/>
      <c r="D495" s="38"/>
      <c r="E495" s="18"/>
      <c r="F495" s="14"/>
      <c r="G495" s="14"/>
      <c r="H495" s="14"/>
      <c r="I495" s="14"/>
      <c r="J495" s="14"/>
      <c r="K495" s="15" t="str">
        <f t="shared" si="43"/>
        <v/>
      </c>
      <c r="L495" s="18"/>
      <c r="M495" s="14"/>
      <c r="N495" s="14"/>
      <c r="O495" s="30"/>
    </row>
    <row r="496" spans="1:15" ht="12.75" customHeight="1" x14ac:dyDescent="0.3">
      <c r="A496" s="14"/>
      <c r="B496" s="14"/>
      <c r="C496" s="14"/>
      <c r="D496" s="38"/>
      <c r="E496" s="18"/>
      <c r="F496" s="14"/>
      <c r="G496" s="14"/>
      <c r="H496" s="14"/>
      <c r="I496" s="14"/>
      <c r="J496" s="14"/>
      <c r="K496" s="15" t="str">
        <f t="shared" si="43"/>
        <v/>
      </c>
      <c r="L496" s="18"/>
      <c r="M496" s="14"/>
      <c r="N496" s="14"/>
      <c r="O496" s="30"/>
    </row>
    <row r="497" spans="1:15" ht="12.75" customHeight="1" x14ac:dyDescent="0.3">
      <c r="A497" s="14"/>
      <c r="B497" s="14"/>
      <c r="C497" s="14"/>
      <c r="D497" s="38"/>
      <c r="E497" s="18"/>
      <c r="F497" s="14"/>
      <c r="G497" s="14"/>
      <c r="H497" s="14"/>
      <c r="I497" s="14"/>
      <c r="J497" s="14"/>
      <c r="K497" s="15" t="str">
        <f t="shared" si="43"/>
        <v/>
      </c>
      <c r="L497" s="18"/>
      <c r="M497" s="14"/>
      <c r="N497" s="14"/>
      <c r="O497" s="30"/>
    </row>
    <row r="498" spans="1:15" ht="12.75" customHeight="1" x14ac:dyDescent="0.3">
      <c r="A498" s="14"/>
      <c r="B498" s="14"/>
      <c r="C498" s="14"/>
      <c r="D498" s="38"/>
      <c r="E498" s="18"/>
      <c r="F498" s="14"/>
      <c r="G498" s="14"/>
      <c r="H498" s="14"/>
      <c r="I498" s="14"/>
      <c r="J498" s="14"/>
      <c r="K498" s="15" t="str">
        <f t="shared" si="43"/>
        <v/>
      </c>
      <c r="L498" s="18"/>
      <c r="M498" s="14"/>
      <c r="N498" s="14"/>
      <c r="O498" s="30"/>
    </row>
    <row r="499" spans="1:15" ht="12.75" customHeight="1" x14ac:dyDescent="0.3">
      <c r="A499" s="14"/>
      <c r="B499" s="14"/>
      <c r="C499" s="14"/>
      <c r="D499" s="38"/>
      <c r="E499" s="18"/>
      <c r="F499" s="14"/>
      <c r="G499" s="14"/>
      <c r="H499" s="14"/>
      <c r="I499" s="14"/>
      <c r="J499" s="14"/>
      <c r="K499" s="15" t="str">
        <f t="shared" si="43"/>
        <v/>
      </c>
      <c r="L499" s="18"/>
      <c r="M499" s="14"/>
      <c r="N499" s="14"/>
      <c r="O499" s="30"/>
    </row>
    <row r="500" spans="1:15" ht="12.75" customHeight="1" x14ac:dyDescent="0.3">
      <c r="A500" s="14"/>
      <c r="B500" s="14"/>
      <c r="C500" s="14"/>
      <c r="D500" s="38"/>
      <c r="E500" s="18"/>
      <c r="F500" s="14"/>
      <c r="G500" s="14"/>
      <c r="H500" s="14"/>
      <c r="I500" s="14"/>
      <c r="J500" s="14"/>
      <c r="K500" s="15" t="str">
        <f t="shared" si="43"/>
        <v/>
      </c>
      <c r="L500" s="18"/>
      <c r="M500" s="14"/>
      <c r="N500" s="14"/>
      <c r="O500" s="30"/>
    </row>
    <row r="501" spans="1:15" ht="12.75" customHeight="1" x14ac:dyDescent="0.3">
      <c r="A501" s="14"/>
      <c r="B501" s="14"/>
      <c r="C501" s="14"/>
      <c r="D501" s="38"/>
      <c r="E501" s="18"/>
      <c r="F501" s="14"/>
      <c r="G501" s="14"/>
      <c r="H501" s="14"/>
      <c r="I501" s="14"/>
      <c r="J501" s="14"/>
      <c r="K501" s="15" t="str">
        <f t="shared" si="43"/>
        <v/>
      </c>
      <c r="L501" s="18"/>
      <c r="M501" s="14"/>
      <c r="N501" s="14"/>
      <c r="O501" s="30"/>
    </row>
    <row r="502" spans="1:15" ht="12.75" customHeight="1" x14ac:dyDescent="0.3">
      <c r="A502" s="14"/>
      <c r="B502" s="14"/>
      <c r="C502" s="14"/>
      <c r="D502" s="38"/>
      <c r="E502" s="18"/>
      <c r="F502" s="14"/>
      <c r="G502" s="14"/>
      <c r="H502" s="14"/>
      <c r="I502" s="14"/>
      <c r="J502" s="14"/>
      <c r="K502" s="15" t="str">
        <f t="shared" si="43"/>
        <v/>
      </c>
      <c r="L502" s="18"/>
      <c r="M502" s="14"/>
      <c r="N502" s="14"/>
      <c r="O502" s="30"/>
    </row>
    <row r="503" spans="1:15" ht="12.75" customHeight="1" x14ac:dyDescent="0.3">
      <c r="A503" s="14"/>
      <c r="B503" s="14"/>
      <c r="C503" s="14"/>
      <c r="D503" s="38"/>
      <c r="E503" s="18"/>
      <c r="F503" s="14"/>
      <c r="G503" s="14"/>
      <c r="H503" s="14"/>
      <c r="I503" s="14"/>
      <c r="J503" s="14"/>
      <c r="K503" s="15" t="str">
        <f t="shared" si="43"/>
        <v/>
      </c>
      <c r="L503" s="18"/>
      <c r="M503" s="14"/>
      <c r="N503" s="14"/>
      <c r="O503" s="30"/>
    </row>
    <row r="504" spans="1:15" ht="12.75" customHeight="1" x14ac:dyDescent="0.3">
      <c r="A504" s="14"/>
      <c r="B504" s="14"/>
      <c r="C504" s="14"/>
      <c r="D504" s="38"/>
      <c r="E504" s="18"/>
      <c r="F504" s="14"/>
      <c r="G504" s="14"/>
      <c r="H504" s="14"/>
      <c r="I504" s="14"/>
      <c r="J504" s="14"/>
      <c r="K504" s="15" t="str">
        <f t="shared" si="43"/>
        <v/>
      </c>
      <c r="L504" s="18"/>
      <c r="M504" s="14"/>
      <c r="N504" s="14"/>
      <c r="O504" s="30"/>
    </row>
    <row r="505" spans="1:15" ht="12.75" customHeight="1" x14ac:dyDescent="0.3">
      <c r="A505" s="14"/>
      <c r="B505" s="14"/>
      <c r="C505" s="14"/>
      <c r="D505" s="38"/>
      <c r="E505" s="18"/>
      <c r="F505" s="14"/>
      <c r="G505" s="14"/>
      <c r="H505" s="14"/>
      <c r="I505" s="14"/>
      <c r="J505" s="14"/>
      <c r="K505" s="15" t="str">
        <f t="shared" si="43"/>
        <v/>
      </c>
      <c r="L505" s="18"/>
      <c r="M505" s="14"/>
      <c r="N505" s="14"/>
      <c r="O505" s="30"/>
    </row>
    <row r="506" spans="1:15" ht="12.75" customHeight="1" x14ac:dyDescent="0.3">
      <c r="A506" s="14"/>
      <c r="B506" s="14"/>
      <c r="C506" s="14"/>
      <c r="D506" s="38"/>
      <c r="E506" s="18"/>
      <c r="F506" s="14"/>
      <c r="G506" s="14"/>
      <c r="H506" s="14"/>
      <c r="I506" s="14"/>
      <c r="J506" s="14"/>
      <c r="K506" s="15" t="str">
        <f t="shared" si="43"/>
        <v/>
      </c>
      <c r="L506" s="18"/>
      <c r="M506" s="14"/>
      <c r="N506" s="14"/>
      <c r="O506" s="30"/>
    </row>
    <row r="507" spans="1:15" ht="12.75" customHeight="1" x14ac:dyDescent="0.3">
      <c r="A507" s="14"/>
      <c r="B507" s="14"/>
      <c r="C507" s="14"/>
      <c r="D507" s="38"/>
      <c r="E507" s="18"/>
      <c r="F507" s="14"/>
      <c r="G507" s="14"/>
      <c r="H507" s="14"/>
      <c r="I507" s="14"/>
      <c r="J507" s="14"/>
      <c r="K507" s="15" t="str">
        <f t="shared" si="43"/>
        <v/>
      </c>
      <c r="L507" s="18"/>
      <c r="M507" s="14"/>
      <c r="N507" s="14"/>
      <c r="O507" s="30"/>
    </row>
    <row r="508" spans="1:15" ht="12.75" customHeight="1" x14ac:dyDescent="0.3">
      <c r="A508" s="14"/>
      <c r="B508" s="14"/>
      <c r="C508" s="14"/>
      <c r="D508" s="38"/>
      <c r="E508" s="18"/>
      <c r="F508" s="14"/>
      <c r="G508" s="14"/>
      <c r="H508" s="14"/>
      <c r="I508" s="14"/>
      <c r="J508" s="14"/>
      <c r="K508" s="15" t="str">
        <f t="shared" si="43"/>
        <v/>
      </c>
      <c r="L508" s="18"/>
      <c r="M508" s="14"/>
      <c r="N508" s="14"/>
      <c r="O508" s="30"/>
    </row>
    <row r="509" spans="1:15" ht="12.75" customHeight="1" x14ac:dyDescent="0.3">
      <c r="A509" s="14"/>
      <c r="B509" s="14"/>
      <c r="C509" s="14"/>
      <c r="D509" s="38"/>
      <c r="E509" s="18"/>
      <c r="F509" s="14"/>
      <c r="G509" s="14"/>
      <c r="H509" s="14"/>
      <c r="I509" s="14"/>
      <c r="J509" s="14"/>
      <c r="K509" s="15" t="str">
        <f t="shared" si="43"/>
        <v/>
      </c>
      <c r="L509" s="18"/>
      <c r="M509" s="14"/>
      <c r="N509" s="14"/>
      <c r="O509" s="30"/>
    </row>
    <row r="510" spans="1:15" ht="12.75" customHeight="1" x14ac:dyDescent="0.3">
      <c r="A510" s="14"/>
      <c r="B510" s="14"/>
      <c r="C510" s="14"/>
      <c r="D510" s="38"/>
      <c r="E510" s="18"/>
      <c r="F510" s="14"/>
      <c r="G510" s="14"/>
      <c r="H510" s="14"/>
      <c r="I510" s="14"/>
      <c r="J510" s="14"/>
      <c r="K510" s="15" t="str">
        <f t="shared" si="43"/>
        <v/>
      </c>
      <c r="L510" s="18"/>
      <c r="M510" s="14"/>
      <c r="N510" s="14"/>
      <c r="O510" s="30"/>
    </row>
    <row r="511" spans="1:15" ht="12.75" customHeight="1" x14ac:dyDescent="0.3">
      <c r="A511" s="14"/>
      <c r="B511" s="14"/>
      <c r="C511" s="14"/>
      <c r="D511" s="38"/>
      <c r="E511" s="18"/>
      <c r="F511" s="14"/>
      <c r="G511" s="14"/>
      <c r="H511" s="14"/>
      <c r="I511" s="14"/>
      <c r="J511" s="14"/>
      <c r="K511" s="15" t="str">
        <f t="shared" si="43"/>
        <v/>
      </c>
      <c r="L511" s="18"/>
      <c r="M511" s="14"/>
      <c r="N511" s="14"/>
      <c r="O511" s="30"/>
    </row>
    <row r="512" spans="1:15" ht="12.75" customHeight="1" x14ac:dyDescent="0.3">
      <c r="A512" s="14"/>
      <c r="B512" s="14"/>
      <c r="C512" s="14"/>
      <c r="D512" s="38"/>
      <c r="E512" s="18"/>
      <c r="F512" s="14"/>
      <c r="G512" s="14"/>
      <c r="H512" s="14"/>
      <c r="I512" s="14"/>
      <c r="J512" s="14"/>
      <c r="K512" s="15" t="str">
        <f t="shared" si="43"/>
        <v/>
      </c>
      <c r="L512" s="18"/>
      <c r="M512" s="14"/>
      <c r="N512" s="14"/>
      <c r="O512" s="30"/>
    </row>
    <row r="513" spans="1:15" ht="12.75" customHeight="1" x14ac:dyDescent="0.3">
      <c r="A513" s="14"/>
      <c r="B513" s="14"/>
      <c r="C513" s="14"/>
      <c r="D513" s="38"/>
      <c r="E513" s="18"/>
      <c r="F513" s="14"/>
      <c r="G513" s="14"/>
      <c r="H513" s="14"/>
      <c r="I513" s="14"/>
      <c r="J513" s="14"/>
      <c r="K513" s="15" t="str">
        <f t="shared" si="43"/>
        <v/>
      </c>
      <c r="L513" s="18"/>
      <c r="M513" s="14"/>
      <c r="N513" s="14"/>
      <c r="O513" s="30"/>
    </row>
    <row r="514" spans="1:15" ht="12.75" customHeight="1" x14ac:dyDescent="0.3">
      <c r="A514" s="14"/>
      <c r="B514" s="14"/>
      <c r="C514" s="14"/>
      <c r="D514" s="38"/>
      <c r="E514" s="18"/>
      <c r="F514" s="14"/>
      <c r="G514" s="14"/>
      <c r="H514" s="14"/>
      <c r="I514" s="14"/>
      <c r="J514" s="14"/>
      <c r="K514" s="15" t="str">
        <f t="shared" si="43"/>
        <v/>
      </c>
      <c r="L514" s="18"/>
      <c r="M514" s="14"/>
      <c r="N514" s="14"/>
      <c r="O514" s="30"/>
    </row>
    <row r="515" spans="1:15" ht="12.75" customHeight="1" x14ac:dyDescent="0.3">
      <c r="A515" s="14"/>
      <c r="B515" s="14"/>
      <c r="C515" s="14"/>
      <c r="D515" s="38"/>
      <c r="E515" s="18"/>
      <c r="F515" s="14"/>
      <c r="G515" s="14"/>
      <c r="H515" s="14"/>
      <c r="I515" s="14"/>
      <c r="J515" s="14"/>
      <c r="K515" s="15" t="str">
        <f t="shared" si="43"/>
        <v/>
      </c>
      <c r="L515" s="18"/>
      <c r="M515" s="14"/>
      <c r="N515" s="14"/>
      <c r="O515" s="30"/>
    </row>
    <row r="516" spans="1:15" ht="12.75" customHeight="1" x14ac:dyDescent="0.3">
      <c r="A516" s="14"/>
      <c r="B516" s="14"/>
      <c r="C516" s="14"/>
      <c r="D516" s="38"/>
      <c r="E516" s="18"/>
      <c r="F516" s="14"/>
      <c r="G516" s="14"/>
      <c r="H516" s="14"/>
      <c r="I516" s="14"/>
      <c r="J516" s="14"/>
      <c r="K516" s="15" t="str">
        <f t="shared" si="43"/>
        <v/>
      </c>
      <c r="L516" s="18"/>
      <c r="M516" s="14"/>
      <c r="N516" s="14"/>
      <c r="O516" s="30"/>
    </row>
    <row r="517" spans="1:15" ht="12.75" customHeight="1" x14ac:dyDescent="0.3">
      <c r="A517" s="14"/>
      <c r="B517" s="14"/>
      <c r="C517" s="14"/>
      <c r="D517" s="38"/>
      <c r="E517" s="18"/>
      <c r="F517" s="14"/>
      <c r="G517" s="14"/>
      <c r="H517" s="14"/>
      <c r="I517" s="14"/>
      <c r="J517" s="14"/>
      <c r="K517" s="15" t="str">
        <f t="shared" si="43"/>
        <v/>
      </c>
      <c r="L517" s="18"/>
      <c r="M517" s="14"/>
      <c r="N517" s="14"/>
      <c r="O517" s="30"/>
    </row>
    <row r="518" spans="1:15" ht="12.75" customHeight="1" x14ac:dyDescent="0.3">
      <c r="A518" s="14"/>
      <c r="B518" s="14"/>
      <c r="C518" s="14"/>
      <c r="D518" s="38"/>
      <c r="E518" s="18"/>
      <c r="F518" s="14"/>
      <c r="G518" s="14"/>
      <c r="H518" s="14"/>
      <c r="I518" s="14"/>
      <c r="J518" s="14"/>
      <c r="K518" s="15" t="str">
        <f t="shared" si="43"/>
        <v/>
      </c>
      <c r="L518" s="18"/>
      <c r="M518" s="14"/>
      <c r="N518" s="14"/>
      <c r="O518" s="30"/>
    </row>
    <row r="519" spans="1:15" ht="12.75" customHeight="1" x14ac:dyDescent="0.3">
      <c r="A519" s="14"/>
      <c r="B519" s="14"/>
      <c r="C519" s="14"/>
      <c r="D519" s="38"/>
      <c r="E519" s="18"/>
      <c r="F519" s="14"/>
      <c r="G519" s="14"/>
      <c r="H519" s="14"/>
      <c r="I519" s="14"/>
      <c r="J519" s="14"/>
      <c r="K519" s="15" t="str">
        <f t="shared" si="43"/>
        <v/>
      </c>
      <c r="L519" s="18"/>
      <c r="M519" s="14"/>
      <c r="N519" s="14"/>
      <c r="O519" s="30"/>
    </row>
    <row r="520" spans="1:15" ht="12.75" customHeight="1" x14ac:dyDescent="0.3">
      <c r="A520" s="14"/>
      <c r="B520" s="14"/>
      <c r="C520" s="14"/>
      <c r="D520" s="38"/>
      <c r="E520" s="18"/>
      <c r="F520" s="14"/>
      <c r="G520" s="14"/>
      <c r="H520" s="14"/>
      <c r="I520" s="14"/>
      <c r="J520" s="14"/>
      <c r="K520" s="15" t="str">
        <f t="shared" si="43"/>
        <v/>
      </c>
      <c r="L520" s="18"/>
      <c r="M520" s="14"/>
      <c r="N520" s="14"/>
      <c r="O520" s="30"/>
    </row>
    <row r="521" spans="1:15" ht="12.75" customHeight="1" x14ac:dyDescent="0.3">
      <c r="A521" s="14"/>
      <c r="B521" s="14"/>
      <c r="C521" s="14"/>
      <c r="D521" s="38"/>
      <c r="E521" s="18"/>
      <c r="F521" s="14"/>
      <c r="G521" s="14"/>
      <c r="H521" s="14"/>
      <c r="I521" s="14"/>
      <c r="J521" s="14"/>
      <c r="K521" s="15" t="str">
        <f t="shared" si="43"/>
        <v/>
      </c>
      <c r="L521" s="18"/>
      <c r="M521" s="14"/>
      <c r="N521" s="14"/>
      <c r="O521" s="30"/>
    </row>
    <row r="522" spans="1:15" ht="12.75" customHeight="1" x14ac:dyDescent="0.3">
      <c r="A522" s="14"/>
      <c r="B522" s="14"/>
      <c r="C522" s="14"/>
      <c r="D522" s="38"/>
      <c r="E522" s="18"/>
      <c r="F522" s="14"/>
      <c r="G522" s="14"/>
      <c r="H522" s="14"/>
      <c r="I522" s="14"/>
      <c r="J522" s="14"/>
      <c r="K522" s="15" t="str">
        <f t="shared" si="43"/>
        <v/>
      </c>
      <c r="L522" s="18"/>
      <c r="M522" s="14"/>
      <c r="N522" s="14"/>
      <c r="O522" s="30"/>
    </row>
    <row r="523" spans="1:15" ht="12.75" customHeight="1" x14ac:dyDescent="0.3">
      <c r="A523" s="14"/>
      <c r="B523" s="14"/>
      <c r="C523" s="14"/>
      <c r="D523" s="38"/>
      <c r="E523" s="18"/>
      <c r="F523" s="14"/>
      <c r="G523" s="14"/>
      <c r="H523" s="14"/>
      <c r="I523" s="14"/>
      <c r="J523" s="14"/>
      <c r="K523" s="15" t="str">
        <f t="shared" si="43"/>
        <v/>
      </c>
      <c r="L523" s="18"/>
      <c r="M523" s="14"/>
      <c r="N523" s="14"/>
      <c r="O523" s="30"/>
    </row>
    <row r="524" spans="1:15" ht="12.75" customHeight="1" x14ac:dyDescent="0.3">
      <c r="A524" s="14"/>
      <c r="B524" s="14"/>
      <c r="C524" s="14"/>
      <c r="D524" s="38"/>
      <c r="E524" s="18"/>
      <c r="F524" s="14"/>
      <c r="G524" s="14"/>
      <c r="H524" s="14"/>
      <c r="I524" s="14"/>
      <c r="J524" s="14"/>
      <c r="K524" s="15" t="str">
        <f t="shared" si="43"/>
        <v/>
      </c>
      <c r="L524" s="18"/>
      <c r="M524" s="14"/>
      <c r="N524" s="14"/>
      <c r="O524" s="30"/>
    </row>
    <row r="525" spans="1:15" ht="12.75" customHeight="1" x14ac:dyDescent="0.3">
      <c r="A525" s="14"/>
      <c r="B525" s="14"/>
      <c r="C525" s="14"/>
      <c r="D525" s="38"/>
      <c r="E525" s="18"/>
      <c r="F525" s="14"/>
      <c r="G525" s="14"/>
      <c r="H525" s="14"/>
      <c r="I525" s="14"/>
      <c r="J525" s="14"/>
      <c r="K525" s="15" t="str">
        <f t="shared" si="43"/>
        <v/>
      </c>
      <c r="L525" s="18"/>
      <c r="M525" s="14"/>
      <c r="N525" s="14"/>
      <c r="O525" s="30"/>
    </row>
    <row r="526" spans="1:15" ht="12.75" customHeight="1" x14ac:dyDescent="0.3">
      <c r="A526" s="14"/>
      <c r="B526" s="14"/>
      <c r="C526" s="14"/>
      <c r="D526" s="38"/>
      <c r="E526" s="18"/>
      <c r="F526" s="14"/>
      <c r="G526" s="14"/>
      <c r="H526" s="14"/>
      <c r="I526" s="14"/>
      <c r="J526" s="14"/>
      <c r="K526" s="15" t="str">
        <f t="shared" si="43"/>
        <v/>
      </c>
      <c r="L526" s="18"/>
      <c r="M526" s="14"/>
      <c r="N526" s="14"/>
      <c r="O526" s="30"/>
    </row>
    <row r="527" spans="1:15" ht="12.75" customHeight="1" x14ac:dyDescent="0.3">
      <c r="A527" s="14"/>
      <c r="B527" s="14"/>
      <c r="C527" s="14"/>
      <c r="D527" s="38"/>
      <c r="E527" s="18"/>
      <c r="F527" s="14"/>
      <c r="G527" s="14"/>
      <c r="H527" s="14"/>
      <c r="I527" s="14"/>
      <c r="J527" s="14"/>
      <c r="K527" s="15" t="str">
        <f t="shared" si="43"/>
        <v/>
      </c>
      <c r="L527" s="18"/>
      <c r="M527" s="14"/>
      <c r="N527" s="14"/>
      <c r="O527" s="30"/>
    </row>
    <row r="528" spans="1:15" ht="12.75" customHeight="1" x14ac:dyDescent="0.3">
      <c r="A528" s="14"/>
      <c r="B528" s="14"/>
      <c r="C528" s="14"/>
      <c r="D528" s="38"/>
      <c r="E528" s="18"/>
      <c r="F528" s="14"/>
      <c r="G528" s="14"/>
      <c r="H528" s="14"/>
      <c r="I528" s="14"/>
      <c r="J528" s="14"/>
      <c r="K528" s="15" t="str">
        <f t="shared" si="43"/>
        <v/>
      </c>
      <c r="L528" s="18"/>
      <c r="M528" s="14"/>
      <c r="N528" s="14"/>
      <c r="O528" s="30"/>
    </row>
    <row r="529" spans="1:15" ht="12.75" customHeight="1" x14ac:dyDescent="0.3">
      <c r="A529" s="14"/>
      <c r="B529" s="14"/>
      <c r="C529" s="14"/>
      <c r="D529" s="38"/>
      <c r="E529" s="18"/>
      <c r="F529" s="14"/>
      <c r="G529" s="14"/>
      <c r="H529" s="14"/>
      <c r="I529" s="14"/>
      <c r="J529" s="14"/>
      <c r="K529" s="15" t="str">
        <f t="shared" si="43"/>
        <v/>
      </c>
      <c r="L529" s="18"/>
      <c r="M529" s="14"/>
      <c r="N529" s="14"/>
      <c r="O529" s="30"/>
    </row>
    <row r="530" spans="1:15" ht="12.75" customHeight="1" x14ac:dyDescent="0.3">
      <c r="A530" s="14"/>
      <c r="B530" s="14"/>
      <c r="C530" s="14"/>
      <c r="D530" s="38"/>
      <c r="E530" s="18"/>
      <c r="F530" s="14"/>
      <c r="G530" s="14"/>
      <c r="H530" s="14"/>
      <c r="I530" s="14"/>
      <c r="J530" s="14"/>
      <c r="K530" s="15" t="str">
        <f t="shared" si="43"/>
        <v/>
      </c>
      <c r="L530" s="18"/>
      <c r="M530" s="14"/>
      <c r="N530" s="14"/>
      <c r="O530" s="30"/>
    </row>
    <row r="531" spans="1:15" ht="12.75" customHeight="1" x14ac:dyDescent="0.3">
      <c r="A531" s="14"/>
      <c r="B531" s="14"/>
      <c r="C531" s="14"/>
      <c r="D531" s="38"/>
      <c r="E531" s="18"/>
      <c r="F531" s="14"/>
      <c r="G531" s="14"/>
      <c r="H531" s="14"/>
      <c r="I531" s="14"/>
      <c r="J531" s="14"/>
      <c r="K531" s="15" t="str">
        <f t="shared" si="43"/>
        <v/>
      </c>
      <c r="L531" s="18"/>
      <c r="M531" s="14"/>
      <c r="N531" s="14"/>
      <c r="O531" s="30"/>
    </row>
    <row r="532" spans="1:15" ht="12.75" customHeight="1" x14ac:dyDescent="0.3">
      <c r="A532" s="14"/>
      <c r="B532" s="14"/>
      <c r="C532" s="14"/>
      <c r="D532" s="38"/>
      <c r="E532" s="18"/>
      <c r="F532" s="14"/>
      <c r="G532" s="14"/>
      <c r="H532" s="14"/>
      <c r="I532" s="14"/>
      <c r="J532" s="14"/>
      <c r="K532" s="15" t="str">
        <f t="shared" si="43"/>
        <v/>
      </c>
      <c r="L532" s="18"/>
      <c r="M532" s="14"/>
      <c r="N532" s="14"/>
      <c r="O532" s="30"/>
    </row>
    <row r="533" spans="1:15" ht="12.75" customHeight="1" x14ac:dyDescent="0.3">
      <c r="A533" s="14"/>
      <c r="B533" s="14"/>
      <c r="C533" s="14"/>
      <c r="D533" s="38"/>
      <c r="E533" s="18"/>
      <c r="F533" s="14"/>
      <c r="G533" s="14"/>
      <c r="H533" s="14"/>
      <c r="I533" s="14"/>
      <c r="J533" s="14"/>
      <c r="K533" s="15" t="str">
        <f t="shared" si="43"/>
        <v/>
      </c>
      <c r="L533" s="18"/>
      <c r="M533" s="14"/>
      <c r="N533" s="14"/>
      <c r="O533" s="30"/>
    </row>
    <row r="534" spans="1:15" ht="12.75" customHeight="1" x14ac:dyDescent="0.3">
      <c r="A534" s="14"/>
      <c r="B534" s="14"/>
      <c r="C534" s="14"/>
      <c r="D534" s="38"/>
      <c r="E534" s="18"/>
      <c r="F534" s="14"/>
      <c r="G534" s="14"/>
      <c r="H534" s="14"/>
      <c r="I534" s="14"/>
      <c r="J534" s="14"/>
      <c r="K534" s="15" t="str">
        <f t="shared" si="43"/>
        <v/>
      </c>
      <c r="L534" s="18"/>
      <c r="M534" s="14"/>
      <c r="N534" s="14"/>
      <c r="O534" s="30"/>
    </row>
    <row r="535" spans="1:15" ht="12.75" customHeight="1" x14ac:dyDescent="0.3">
      <c r="A535" s="14"/>
      <c r="B535" s="14"/>
      <c r="C535" s="14"/>
      <c r="D535" s="38"/>
      <c r="E535" s="18"/>
      <c r="F535" s="14"/>
      <c r="G535" s="14"/>
      <c r="H535" s="14"/>
      <c r="I535" s="14"/>
      <c r="J535" s="14"/>
      <c r="K535" s="15" t="str">
        <f t="shared" si="43"/>
        <v/>
      </c>
      <c r="L535" s="18"/>
      <c r="M535" s="14"/>
      <c r="N535" s="14"/>
      <c r="O535" s="30"/>
    </row>
    <row r="536" spans="1:15" ht="12.75" customHeight="1" x14ac:dyDescent="0.3">
      <c r="A536" s="14"/>
      <c r="B536" s="14"/>
      <c r="C536" s="14"/>
      <c r="D536" s="38"/>
      <c r="E536" s="18"/>
      <c r="F536" s="14"/>
      <c r="G536" s="14"/>
      <c r="H536" s="14"/>
      <c r="I536" s="14"/>
      <c r="J536" s="14"/>
      <c r="K536" s="15" t="str">
        <f t="shared" si="43"/>
        <v/>
      </c>
      <c r="L536" s="18"/>
      <c r="M536" s="14"/>
      <c r="N536" s="14"/>
      <c r="O536" s="30"/>
    </row>
    <row r="537" spans="1:15" ht="12.75" customHeight="1" x14ac:dyDescent="0.3">
      <c r="A537" s="14"/>
      <c r="B537" s="14"/>
      <c r="C537" s="14"/>
      <c r="D537" s="38"/>
      <c r="E537" s="18"/>
      <c r="F537" s="14"/>
      <c r="G537" s="14"/>
      <c r="H537" s="14"/>
      <c r="I537" s="14"/>
      <c r="J537" s="14"/>
      <c r="K537" s="15" t="str">
        <f t="shared" si="43"/>
        <v/>
      </c>
      <c r="L537" s="18"/>
      <c r="M537" s="14"/>
      <c r="N537" s="14"/>
      <c r="O537" s="30"/>
    </row>
    <row r="538" spans="1:15" ht="12.75" customHeight="1" x14ac:dyDescent="0.3">
      <c r="A538" s="14"/>
      <c r="B538" s="14"/>
      <c r="C538" s="14"/>
      <c r="D538" s="38"/>
      <c r="E538" s="18"/>
      <c r="F538" s="14"/>
      <c r="G538" s="14"/>
      <c r="H538" s="14"/>
      <c r="I538" s="14"/>
      <c r="J538" s="14"/>
      <c r="K538" s="15" t="str">
        <f t="shared" si="43"/>
        <v/>
      </c>
      <c r="L538" s="18"/>
      <c r="M538" s="14"/>
      <c r="N538" s="14"/>
      <c r="O538" s="30"/>
    </row>
    <row r="539" spans="1:15" ht="12.75" customHeight="1" x14ac:dyDescent="0.3">
      <c r="A539" s="14"/>
      <c r="B539" s="14"/>
      <c r="C539" s="14"/>
      <c r="D539" s="38"/>
      <c r="E539" s="18"/>
      <c r="F539" s="14"/>
      <c r="G539" s="14"/>
      <c r="H539" s="14"/>
      <c r="I539" s="14"/>
      <c r="J539" s="14"/>
      <c r="K539" s="15" t="str">
        <f t="shared" si="43"/>
        <v/>
      </c>
      <c r="L539" s="18"/>
      <c r="M539" s="14"/>
      <c r="N539" s="14"/>
      <c r="O539" s="30"/>
    </row>
    <row r="540" spans="1:15" ht="12.75" customHeight="1" x14ac:dyDescent="0.3">
      <c r="A540" s="14"/>
      <c r="B540" s="14"/>
      <c r="C540" s="14"/>
      <c r="D540" s="38"/>
      <c r="E540" s="18"/>
      <c r="F540" s="14"/>
      <c r="G540" s="14"/>
      <c r="H540" s="14"/>
      <c r="I540" s="14"/>
      <c r="J540" s="14"/>
      <c r="K540" s="15" t="str">
        <f t="shared" si="43"/>
        <v/>
      </c>
      <c r="L540" s="18"/>
      <c r="M540" s="14"/>
      <c r="N540" s="14"/>
      <c r="O540" s="30"/>
    </row>
    <row r="541" spans="1:15" ht="12.75" customHeight="1" x14ac:dyDescent="0.3">
      <c r="A541" s="14"/>
      <c r="B541" s="14"/>
      <c r="C541" s="14"/>
      <c r="D541" s="38"/>
      <c r="E541" s="18"/>
      <c r="F541" s="14"/>
      <c r="G541" s="14"/>
      <c r="H541" s="14"/>
      <c r="I541" s="14"/>
      <c r="J541" s="14"/>
      <c r="K541" s="15" t="str">
        <f t="shared" si="43"/>
        <v/>
      </c>
      <c r="L541" s="18"/>
      <c r="M541" s="14"/>
      <c r="N541" s="14"/>
      <c r="O541" s="30"/>
    </row>
    <row r="542" spans="1:15" ht="12.75" customHeight="1" x14ac:dyDescent="0.3">
      <c r="A542" s="14"/>
      <c r="B542" s="14"/>
      <c r="C542" s="14"/>
      <c r="D542" s="38"/>
      <c r="E542" s="18"/>
      <c r="F542" s="14"/>
      <c r="G542" s="14"/>
      <c r="H542" s="14"/>
      <c r="I542" s="14"/>
      <c r="J542" s="14"/>
      <c r="K542" s="15" t="str">
        <f t="shared" si="43"/>
        <v/>
      </c>
      <c r="L542" s="18"/>
      <c r="M542" s="14"/>
      <c r="N542" s="14"/>
      <c r="O542" s="30"/>
    </row>
    <row r="543" spans="1:15" ht="12.75" customHeight="1" x14ac:dyDescent="0.3">
      <c r="A543" s="14"/>
      <c r="B543" s="14"/>
      <c r="C543" s="14"/>
      <c r="D543" s="38"/>
      <c r="E543" s="18"/>
      <c r="F543" s="14"/>
      <c r="G543" s="14"/>
      <c r="H543" s="14"/>
      <c r="I543" s="14"/>
      <c r="J543" s="14"/>
      <c r="K543" s="15" t="str">
        <f t="shared" si="43"/>
        <v/>
      </c>
      <c r="L543" s="18"/>
      <c r="M543" s="14"/>
      <c r="N543" s="14"/>
      <c r="O543" s="30"/>
    </row>
    <row r="544" spans="1:15" ht="12.75" customHeight="1" x14ac:dyDescent="0.3">
      <c r="A544" s="14"/>
      <c r="B544" s="14"/>
      <c r="C544" s="14"/>
      <c r="D544" s="38"/>
      <c r="E544" s="18"/>
      <c r="F544" s="14"/>
      <c r="G544" s="14"/>
      <c r="H544" s="14"/>
      <c r="I544" s="14"/>
      <c r="J544" s="14"/>
      <c r="K544" s="15" t="str">
        <f t="shared" si="43"/>
        <v/>
      </c>
      <c r="L544" s="18"/>
      <c r="M544" s="14"/>
      <c r="N544" s="14"/>
      <c r="O544" s="30"/>
    </row>
    <row r="545" spans="1:15" ht="12.75" customHeight="1" x14ac:dyDescent="0.3">
      <c r="A545" s="14"/>
      <c r="B545" s="14"/>
      <c r="C545" s="14"/>
      <c r="D545" s="38"/>
      <c r="E545" s="18"/>
      <c r="F545" s="14"/>
      <c r="G545" s="14"/>
      <c r="H545" s="14"/>
      <c r="I545" s="14"/>
      <c r="J545" s="14"/>
      <c r="K545" s="15" t="str">
        <f t="shared" si="43"/>
        <v/>
      </c>
      <c r="L545" s="18"/>
      <c r="M545" s="14"/>
      <c r="N545" s="14"/>
      <c r="O545" s="30"/>
    </row>
    <row r="546" spans="1:15" ht="12.75" customHeight="1" x14ac:dyDescent="0.3">
      <c r="A546" s="14"/>
      <c r="B546" s="14"/>
      <c r="C546" s="14"/>
      <c r="D546" s="38"/>
      <c r="E546" s="18"/>
      <c r="F546" s="14"/>
      <c r="G546" s="14"/>
      <c r="H546" s="14"/>
      <c r="I546" s="14"/>
      <c r="J546" s="14"/>
      <c r="K546" s="15" t="str">
        <f t="shared" si="43"/>
        <v/>
      </c>
      <c r="L546" s="18"/>
      <c r="M546" s="14"/>
      <c r="N546" s="14"/>
      <c r="O546" s="30"/>
    </row>
    <row r="547" spans="1:15" ht="12.75" customHeight="1" x14ac:dyDescent="0.3">
      <c r="A547" s="14"/>
      <c r="B547" s="14"/>
      <c r="C547" s="14"/>
      <c r="D547" s="38"/>
      <c r="E547" s="18"/>
      <c r="F547" s="14"/>
      <c r="G547" s="14"/>
      <c r="H547" s="14"/>
      <c r="I547" s="14"/>
      <c r="J547" s="14"/>
      <c r="K547" s="15" t="str">
        <f t="shared" si="43"/>
        <v/>
      </c>
      <c r="L547" s="18"/>
      <c r="M547" s="14"/>
      <c r="N547" s="14"/>
      <c r="O547" s="30"/>
    </row>
    <row r="548" spans="1:15" ht="12.75" customHeight="1" x14ac:dyDescent="0.3">
      <c r="A548" s="14"/>
      <c r="B548" s="14"/>
      <c r="C548" s="14"/>
      <c r="D548" s="38"/>
      <c r="E548" s="18"/>
      <c r="F548" s="14"/>
      <c r="G548" s="14"/>
      <c r="H548" s="14"/>
      <c r="I548" s="14"/>
      <c r="J548" s="14"/>
      <c r="K548" s="15" t="str">
        <f t="shared" si="43"/>
        <v/>
      </c>
      <c r="L548" s="18"/>
      <c r="M548" s="14"/>
      <c r="N548" s="14"/>
      <c r="O548" s="30"/>
    </row>
    <row r="549" spans="1:15" ht="12.75" customHeight="1" x14ac:dyDescent="0.3">
      <c r="A549" s="14"/>
      <c r="B549" s="14"/>
      <c r="C549" s="14"/>
      <c r="D549" s="38"/>
      <c r="E549" s="18"/>
      <c r="F549" s="14"/>
      <c r="G549" s="14"/>
      <c r="H549" s="14"/>
      <c r="I549" s="14"/>
      <c r="J549" s="14"/>
      <c r="K549" s="15" t="str">
        <f t="shared" si="43"/>
        <v/>
      </c>
      <c r="L549" s="18"/>
      <c r="M549" s="14"/>
      <c r="N549" s="14"/>
      <c r="O549" s="30"/>
    </row>
    <row r="550" spans="1:15" ht="12.75" customHeight="1" x14ac:dyDescent="0.3">
      <c r="A550" s="14"/>
      <c r="B550" s="14"/>
      <c r="C550" s="14"/>
      <c r="D550" s="38"/>
      <c r="E550" s="18"/>
      <c r="F550" s="14"/>
      <c r="G550" s="14"/>
      <c r="H550" s="14"/>
      <c r="I550" s="14"/>
      <c r="J550" s="14"/>
      <c r="K550" s="15" t="str">
        <f t="shared" si="43"/>
        <v/>
      </c>
      <c r="L550" s="18"/>
      <c r="M550" s="14"/>
      <c r="N550" s="14"/>
      <c r="O550" s="30"/>
    </row>
    <row r="551" spans="1:15" ht="12.75" customHeight="1" x14ac:dyDescent="0.3">
      <c r="A551" s="14"/>
      <c r="B551" s="14"/>
      <c r="C551" s="14"/>
      <c r="D551" s="38"/>
      <c r="E551" s="18"/>
      <c r="F551" s="14"/>
      <c r="G551" s="14"/>
      <c r="H551" s="14"/>
      <c r="I551" s="14"/>
      <c r="J551" s="14"/>
      <c r="K551" s="15" t="str">
        <f t="shared" si="43"/>
        <v/>
      </c>
      <c r="L551" s="18"/>
      <c r="M551" s="14"/>
      <c r="N551" s="14"/>
      <c r="O551" s="30"/>
    </row>
    <row r="552" spans="1:15" ht="12.75" customHeight="1" x14ac:dyDescent="0.3">
      <c r="A552" s="14"/>
      <c r="B552" s="14"/>
      <c r="C552" s="14"/>
      <c r="D552" s="38"/>
      <c r="E552" s="18"/>
      <c r="F552" s="14"/>
      <c r="G552" s="14"/>
      <c r="H552" s="14"/>
      <c r="I552" s="14"/>
      <c r="J552" s="14"/>
      <c r="K552" s="15" t="str">
        <f t="shared" si="43"/>
        <v/>
      </c>
      <c r="L552" s="18"/>
      <c r="M552" s="14"/>
      <c r="N552" s="14"/>
      <c r="O552" s="30"/>
    </row>
    <row r="553" spans="1:15" ht="12.75" customHeight="1" x14ac:dyDescent="0.3">
      <c r="A553" s="14"/>
      <c r="B553" s="14"/>
      <c r="C553" s="14"/>
      <c r="D553" s="38"/>
      <c r="E553" s="18"/>
      <c r="F553" s="14"/>
      <c r="G553" s="14"/>
      <c r="H553" s="14"/>
      <c r="I553" s="14"/>
      <c r="J553" s="14"/>
      <c r="K553" s="15" t="str">
        <f t="shared" si="43"/>
        <v/>
      </c>
      <c r="L553" s="18"/>
      <c r="M553" s="14"/>
      <c r="N553" s="14"/>
      <c r="O553" s="30"/>
    </row>
    <row r="554" spans="1:15" ht="12.75" customHeight="1" x14ac:dyDescent="0.3">
      <c r="A554" s="14"/>
      <c r="B554" s="14"/>
      <c r="C554" s="14"/>
      <c r="D554" s="38"/>
      <c r="E554" s="18"/>
      <c r="F554" s="14"/>
      <c r="G554" s="14"/>
      <c r="H554" s="14"/>
      <c r="I554" s="14"/>
      <c r="J554" s="14"/>
      <c r="K554" s="15" t="str">
        <f t="shared" si="43"/>
        <v/>
      </c>
      <c r="L554" s="18"/>
      <c r="M554" s="14"/>
      <c r="N554" s="14"/>
      <c r="O554" s="30"/>
    </row>
    <row r="555" spans="1:15" ht="12.75" customHeight="1" x14ac:dyDescent="0.3">
      <c r="A555" s="14"/>
      <c r="B555" s="14"/>
      <c r="C555" s="14"/>
      <c r="D555" s="38"/>
      <c r="E555" s="18"/>
      <c r="F555" s="14"/>
      <c r="G555" s="14"/>
      <c r="H555" s="14"/>
      <c r="I555" s="14"/>
      <c r="J555" s="14"/>
      <c r="K555" s="15" t="str">
        <f t="shared" si="43"/>
        <v/>
      </c>
      <c r="L555" s="18"/>
      <c r="M555" s="14"/>
      <c r="N555" s="14"/>
      <c r="O555" s="30"/>
    </row>
    <row r="556" spans="1:15" ht="12.75" customHeight="1" x14ac:dyDescent="0.3">
      <c r="A556" s="14"/>
      <c r="B556" s="14"/>
      <c r="C556" s="14"/>
      <c r="D556" s="38"/>
      <c r="E556" s="18"/>
      <c r="F556" s="14"/>
      <c r="G556" s="14"/>
      <c r="H556" s="14"/>
      <c r="I556" s="14"/>
      <c r="J556" s="14"/>
      <c r="K556" s="15" t="str">
        <f t="shared" si="43"/>
        <v/>
      </c>
      <c r="L556" s="18"/>
      <c r="M556" s="14"/>
      <c r="N556" s="14"/>
      <c r="O556" s="30"/>
    </row>
    <row r="557" spans="1:15" ht="12.75" customHeight="1" x14ac:dyDescent="0.3">
      <c r="A557" s="14"/>
      <c r="B557" s="14"/>
      <c r="C557" s="14"/>
      <c r="D557" s="38"/>
      <c r="E557" s="18"/>
      <c r="F557" s="14"/>
      <c r="G557" s="14"/>
      <c r="H557" s="14"/>
      <c r="I557" s="14"/>
      <c r="J557" s="14"/>
      <c r="K557" s="15" t="str">
        <f t="shared" si="43"/>
        <v/>
      </c>
      <c r="L557" s="18"/>
      <c r="M557" s="14"/>
      <c r="N557" s="14"/>
      <c r="O557" s="30"/>
    </row>
    <row r="558" spans="1:15" ht="12.75" customHeight="1" x14ac:dyDescent="0.3">
      <c r="A558" s="14"/>
      <c r="B558" s="14"/>
      <c r="C558" s="14"/>
      <c r="D558" s="38"/>
      <c r="E558" s="18"/>
      <c r="F558" s="14"/>
      <c r="G558" s="14"/>
      <c r="H558" s="14"/>
      <c r="I558" s="14"/>
      <c r="J558" s="14"/>
      <c r="K558" s="15" t="str">
        <f t="shared" si="43"/>
        <v/>
      </c>
      <c r="L558" s="18"/>
      <c r="M558" s="14"/>
      <c r="N558" s="14"/>
      <c r="O558" s="30"/>
    </row>
    <row r="559" spans="1:15" ht="12.75" customHeight="1" x14ac:dyDescent="0.3">
      <c r="A559" s="14"/>
      <c r="B559" s="14"/>
      <c r="C559" s="14"/>
      <c r="D559" s="38"/>
      <c r="E559" s="18"/>
      <c r="F559" s="14"/>
      <c r="G559" s="14"/>
      <c r="H559" s="14"/>
      <c r="I559" s="14"/>
      <c r="J559" s="14"/>
      <c r="K559" s="15" t="str">
        <f t="shared" si="43"/>
        <v/>
      </c>
      <c r="L559" s="18"/>
      <c r="M559" s="14"/>
      <c r="N559" s="14"/>
      <c r="O559" s="30"/>
    </row>
    <row r="560" spans="1:15" ht="12.75" customHeight="1" x14ac:dyDescent="0.3">
      <c r="A560" s="14"/>
      <c r="B560" s="14"/>
      <c r="C560" s="14"/>
      <c r="D560" s="38"/>
      <c r="E560" s="18"/>
      <c r="F560" s="14"/>
      <c r="G560" s="14"/>
      <c r="H560" s="14"/>
      <c r="I560" s="14"/>
      <c r="J560" s="14"/>
      <c r="K560" s="15" t="str">
        <f t="shared" si="43"/>
        <v/>
      </c>
      <c r="L560" s="18"/>
      <c r="M560" s="14"/>
      <c r="N560" s="14"/>
      <c r="O560" s="30"/>
    </row>
    <row r="561" spans="1:15" ht="12.75" customHeight="1" x14ac:dyDescent="0.3">
      <c r="A561" s="14"/>
      <c r="B561" s="14"/>
      <c r="C561" s="14"/>
      <c r="D561" s="38"/>
      <c r="E561" s="18"/>
      <c r="F561" s="14"/>
      <c r="G561" s="14"/>
      <c r="H561" s="14"/>
      <c r="I561" s="14"/>
      <c r="J561" s="14"/>
      <c r="K561" s="15" t="str">
        <f t="shared" si="43"/>
        <v/>
      </c>
      <c r="L561" s="18"/>
      <c r="M561" s="14"/>
      <c r="N561" s="14"/>
      <c r="O561" s="30"/>
    </row>
    <row r="562" spans="1:15" ht="12.75" customHeight="1" x14ac:dyDescent="0.3">
      <c r="A562" s="14"/>
      <c r="B562" s="14"/>
      <c r="C562" s="14"/>
      <c r="D562" s="38"/>
      <c r="E562" s="18"/>
      <c r="F562" s="14"/>
      <c r="G562" s="14"/>
      <c r="H562" s="14"/>
      <c r="I562" s="14"/>
      <c r="J562" s="14"/>
      <c r="K562" s="15" t="str">
        <f t="shared" si="43"/>
        <v/>
      </c>
      <c r="L562" s="18"/>
      <c r="M562" s="14"/>
      <c r="N562" s="14"/>
      <c r="O562" s="30"/>
    </row>
    <row r="563" spans="1:15" ht="12.75" customHeight="1" x14ac:dyDescent="0.3">
      <c r="A563" s="14"/>
      <c r="B563" s="14"/>
      <c r="C563" s="14"/>
      <c r="D563" s="38"/>
      <c r="E563" s="18"/>
      <c r="F563" s="14"/>
      <c r="G563" s="14"/>
      <c r="H563" s="14"/>
      <c r="I563" s="14"/>
      <c r="J563" s="14"/>
      <c r="K563" s="15" t="str">
        <f t="shared" si="43"/>
        <v/>
      </c>
      <c r="L563" s="18"/>
      <c r="M563" s="14"/>
      <c r="N563" s="14"/>
      <c r="O563" s="30"/>
    </row>
    <row r="564" spans="1:15" ht="12.75" customHeight="1" x14ac:dyDescent="0.3">
      <c r="A564" s="14"/>
      <c r="B564" s="14"/>
      <c r="C564" s="14"/>
      <c r="D564" s="38"/>
      <c r="E564" s="18"/>
      <c r="F564" s="14"/>
      <c r="G564" s="14"/>
      <c r="H564" s="14"/>
      <c r="I564" s="14"/>
      <c r="J564" s="14"/>
      <c r="K564" s="15" t="str">
        <f t="shared" si="43"/>
        <v/>
      </c>
      <c r="L564" s="18"/>
      <c r="M564" s="14"/>
      <c r="N564" s="14"/>
      <c r="O564" s="30"/>
    </row>
    <row r="565" spans="1:15" ht="12.75" customHeight="1" x14ac:dyDescent="0.3">
      <c r="A565" s="14"/>
      <c r="B565" s="14"/>
      <c r="C565" s="14"/>
      <c r="D565" s="38"/>
      <c r="E565" s="18"/>
      <c r="F565" s="14"/>
      <c r="G565" s="14"/>
      <c r="H565" s="14"/>
      <c r="I565" s="14"/>
      <c r="J565" s="14"/>
      <c r="K565" s="15" t="str">
        <f t="shared" si="43"/>
        <v/>
      </c>
      <c r="L565" s="18"/>
      <c r="M565" s="14"/>
      <c r="N565" s="14"/>
      <c r="O565" s="30"/>
    </row>
    <row r="566" spans="1:15" ht="12.75" customHeight="1" x14ac:dyDescent="0.3">
      <c r="A566" s="14"/>
      <c r="B566" s="14"/>
      <c r="C566" s="14"/>
      <c r="D566" s="38"/>
      <c r="E566" s="18"/>
      <c r="F566" s="14"/>
      <c r="G566" s="14"/>
      <c r="H566" s="14"/>
      <c r="I566" s="14"/>
      <c r="J566" s="14"/>
      <c r="K566" s="15" t="str">
        <f t="shared" si="43"/>
        <v/>
      </c>
      <c r="L566" s="18"/>
      <c r="M566" s="14"/>
      <c r="N566" s="14"/>
      <c r="O566" s="30"/>
    </row>
    <row r="567" spans="1:15" ht="12.75" customHeight="1" x14ac:dyDescent="0.3">
      <c r="A567" s="14"/>
      <c r="B567" s="14"/>
      <c r="C567" s="14"/>
      <c r="D567" s="38"/>
      <c r="E567" s="18"/>
      <c r="F567" s="14"/>
      <c r="G567" s="14"/>
      <c r="H567" s="14"/>
      <c r="I567" s="14"/>
      <c r="J567" s="14"/>
      <c r="K567" s="15" t="str">
        <f t="shared" si="43"/>
        <v/>
      </c>
      <c r="L567" s="18"/>
      <c r="M567" s="14"/>
      <c r="N567" s="14"/>
      <c r="O567" s="30"/>
    </row>
    <row r="568" spans="1:15" ht="12.75" customHeight="1" x14ac:dyDescent="0.3">
      <c r="A568" s="14"/>
      <c r="B568" s="14"/>
      <c r="C568" s="14"/>
      <c r="D568" s="38"/>
      <c r="E568" s="18"/>
      <c r="F568" s="14"/>
      <c r="G568" s="14"/>
      <c r="H568" s="14"/>
      <c r="I568" s="14"/>
      <c r="J568" s="14"/>
      <c r="K568" s="15" t="str">
        <f t="shared" si="43"/>
        <v/>
      </c>
      <c r="L568" s="18"/>
      <c r="M568" s="14"/>
      <c r="N568" s="14"/>
      <c r="O568" s="30"/>
    </row>
    <row r="569" spans="1:15" ht="12.75" customHeight="1" x14ac:dyDescent="0.3">
      <c r="A569" s="14"/>
      <c r="B569" s="14"/>
      <c r="C569" s="14"/>
      <c r="D569" s="38"/>
      <c r="E569" s="18"/>
      <c r="F569" s="14"/>
      <c r="G569" s="14"/>
      <c r="H569" s="14"/>
      <c r="I569" s="14"/>
      <c r="J569" s="14"/>
      <c r="K569" s="15" t="str">
        <f t="shared" si="43"/>
        <v/>
      </c>
      <c r="L569" s="18"/>
      <c r="M569" s="14"/>
      <c r="N569" s="14"/>
      <c r="O569" s="30"/>
    </row>
    <row r="570" spans="1:15" ht="12.75" customHeight="1" x14ac:dyDescent="0.3">
      <c r="A570" s="14"/>
      <c r="B570" s="14"/>
      <c r="C570" s="14"/>
      <c r="D570" s="38"/>
      <c r="E570" s="18"/>
      <c r="F570" s="14"/>
      <c r="G570" s="14"/>
      <c r="H570" s="14"/>
      <c r="I570" s="14"/>
      <c r="J570" s="14"/>
      <c r="K570" s="15" t="str">
        <f t="shared" si="43"/>
        <v/>
      </c>
      <c r="L570" s="18"/>
      <c r="M570" s="14"/>
      <c r="N570" s="14"/>
      <c r="O570" s="30"/>
    </row>
    <row r="571" spans="1:15" ht="12.75" customHeight="1" x14ac:dyDescent="0.3">
      <c r="A571" s="14"/>
      <c r="B571" s="14"/>
      <c r="C571" s="14"/>
      <c r="D571" s="38"/>
      <c r="E571" s="18"/>
      <c r="F571" s="14"/>
      <c r="G571" s="14"/>
      <c r="H571" s="14"/>
      <c r="I571" s="14"/>
      <c r="J571" s="14"/>
      <c r="K571" s="15" t="str">
        <f t="shared" si="43"/>
        <v/>
      </c>
      <c r="L571" s="18"/>
      <c r="M571" s="14"/>
      <c r="N571" s="14"/>
      <c r="O571" s="30"/>
    </row>
    <row r="572" spans="1:15" ht="12.75" customHeight="1" x14ac:dyDescent="0.3">
      <c r="A572" s="14"/>
      <c r="B572" s="14"/>
      <c r="C572" s="14"/>
      <c r="D572" s="38"/>
      <c r="E572" s="18"/>
      <c r="F572" s="14"/>
      <c r="G572" s="14"/>
      <c r="H572" s="14"/>
      <c r="I572" s="14"/>
      <c r="J572" s="14"/>
      <c r="K572" s="15" t="str">
        <f t="shared" ref="K572:K826" si="44">IF(J572="","",-PMT(J$3/1200,N$3,L$3))</f>
        <v/>
      </c>
      <c r="L572" s="18"/>
      <c r="M572" s="14"/>
      <c r="N572" s="14"/>
      <c r="O572" s="30"/>
    </row>
    <row r="573" spans="1:15" ht="12.75" customHeight="1" x14ac:dyDescent="0.3">
      <c r="A573" s="14"/>
      <c r="B573" s="14"/>
      <c r="C573" s="14"/>
      <c r="D573" s="38"/>
      <c r="E573" s="18"/>
      <c r="F573" s="14"/>
      <c r="G573" s="14"/>
      <c r="H573" s="14"/>
      <c r="I573" s="14"/>
      <c r="J573" s="14"/>
      <c r="K573" s="15" t="str">
        <f t="shared" si="44"/>
        <v/>
      </c>
      <c r="L573" s="18"/>
      <c r="M573" s="14"/>
      <c r="N573" s="14"/>
      <c r="O573" s="30"/>
    </row>
    <row r="574" spans="1:15" ht="12.75" customHeight="1" x14ac:dyDescent="0.3">
      <c r="A574" s="14"/>
      <c r="B574" s="14"/>
      <c r="C574" s="14"/>
      <c r="D574" s="38"/>
      <c r="E574" s="18"/>
      <c r="F574" s="14"/>
      <c r="G574" s="14"/>
      <c r="H574" s="14"/>
      <c r="I574" s="14"/>
      <c r="J574" s="14"/>
      <c r="K574" s="15" t="str">
        <f t="shared" si="44"/>
        <v/>
      </c>
      <c r="L574" s="18"/>
      <c r="M574" s="14"/>
      <c r="N574" s="14"/>
      <c r="O574" s="30"/>
    </row>
    <row r="575" spans="1:15" ht="12.75" customHeight="1" x14ac:dyDescent="0.3">
      <c r="A575" s="14"/>
      <c r="B575" s="14"/>
      <c r="C575" s="14"/>
      <c r="D575" s="38"/>
      <c r="E575" s="18"/>
      <c r="F575" s="14"/>
      <c r="G575" s="14"/>
      <c r="H575" s="14"/>
      <c r="I575" s="14"/>
      <c r="J575" s="14"/>
      <c r="K575" s="15" t="str">
        <f t="shared" si="44"/>
        <v/>
      </c>
      <c r="L575" s="18"/>
      <c r="M575" s="14"/>
      <c r="N575" s="14"/>
      <c r="O575" s="30"/>
    </row>
    <row r="576" spans="1:15" ht="12.75" customHeight="1" x14ac:dyDescent="0.3">
      <c r="A576" s="14"/>
      <c r="B576" s="14"/>
      <c r="C576" s="14"/>
      <c r="D576" s="38"/>
      <c r="E576" s="18"/>
      <c r="F576" s="14"/>
      <c r="G576" s="14"/>
      <c r="H576" s="14"/>
      <c r="I576" s="14"/>
      <c r="J576" s="14"/>
      <c r="K576" s="15" t="str">
        <f t="shared" si="44"/>
        <v/>
      </c>
      <c r="L576" s="18"/>
      <c r="M576" s="14"/>
      <c r="N576" s="14"/>
      <c r="O576" s="30"/>
    </row>
    <row r="577" spans="1:15" ht="12.75" customHeight="1" x14ac:dyDescent="0.3">
      <c r="A577" s="14"/>
      <c r="B577" s="14"/>
      <c r="C577" s="14"/>
      <c r="D577" s="38"/>
      <c r="E577" s="18"/>
      <c r="F577" s="14"/>
      <c r="G577" s="14"/>
      <c r="H577" s="14"/>
      <c r="I577" s="14"/>
      <c r="J577" s="14"/>
      <c r="K577" s="15" t="str">
        <f t="shared" si="44"/>
        <v/>
      </c>
      <c r="L577" s="18"/>
      <c r="M577" s="14"/>
      <c r="N577" s="14"/>
      <c r="O577" s="30"/>
    </row>
    <row r="578" spans="1:15" ht="12.75" customHeight="1" x14ac:dyDescent="0.3">
      <c r="A578" s="14"/>
      <c r="B578" s="14"/>
      <c r="C578" s="14"/>
      <c r="D578" s="38"/>
      <c r="E578" s="18"/>
      <c r="F578" s="14"/>
      <c r="G578" s="14"/>
      <c r="H578" s="14"/>
      <c r="I578" s="14"/>
      <c r="J578" s="14"/>
      <c r="K578" s="15" t="str">
        <f t="shared" si="44"/>
        <v/>
      </c>
      <c r="L578" s="18"/>
      <c r="M578" s="14"/>
      <c r="N578" s="14"/>
      <c r="O578" s="30"/>
    </row>
    <row r="579" spans="1:15" ht="12.75" customHeight="1" x14ac:dyDescent="0.3">
      <c r="A579" s="14"/>
      <c r="B579" s="14"/>
      <c r="C579" s="14"/>
      <c r="D579" s="38"/>
      <c r="E579" s="18"/>
      <c r="F579" s="14"/>
      <c r="G579" s="14"/>
      <c r="H579" s="14"/>
      <c r="I579" s="14"/>
      <c r="J579" s="14"/>
      <c r="K579" s="15" t="str">
        <f t="shared" si="44"/>
        <v/>
      </c>
      <c r="L579" s="18"/>
      <c r="M579" s="14"/>
      <c r="N579" s="14"/>
      <c r="O579" s="30"/>
    </row>
    <row r="580" spans="1:15" ht="12.75" customHeight="1" x14ac:dyDescent="0.3">
      <c r="A580" s="14"/>
      <c r="B580" s="14"/>
      <c r="C580" s="14"/>
      <c r="D580" s="38"/>
      <c r="E580" s="18"/>
      <c r="F580" s="14"/>
      <c r="G580" s="14"/>
      <c r="H580" s="14"/>
      <c r="I580" s="14"/>
      <c r="J580" s="14"/>
      <c r="K580" s="15" t="str">
        <f t="shared" si="44"/>
        <v/>
      </c>
      <c r="L580" s="18"/>
      <c r="M580" s="14"/>
      <c r="N580" s="14"/>
      <c r="O580" s="30"/>
    </row>
    <row r="581" spans="1:15" ht="12.75" customHeight="1" x14ac:dyDescent="0.3">
      <c r="A581" s="14"/>
      <c r="B581" s="14"/>
      <c r="C581" s="14"/>
      <c r="D581" s="38"/>
      <c r="E581" s="18"/>
      <c r="F581" s="14"/>
      <c r="G581" s="14"/>
      <c r="H581" s="14"/>
      <c r="I581" s="14"/>
      <c r="J581" s="14"/>
      <c r="K581" s="15" t="str">
        <f t="shared" si="44"/>
        <v/>
      </c>
      <c r="L581" s="18"/>
      <c r="M581" s="14"/>
      <c r="N581" s="14"/>
      <c r="O581" s="30"/>
    </row>
    <row r="582" spans="1:15" ht="12.75" customHeight="1" x14ac:dyDescent="0.3">
      <c r="A582" s="14"/>
      <c r="B582" s="14"/>
      <c r="C582" s="14"/>
      <c r="D582" s="38"/>
      <c r="E582" s="18"/>
      <c r="F582" s="14"/>
      <c r="G582" s="14"/>
      <c r="H582" s="14"/>
      <c r="I582" s="14"/>
      <c r="J582" s="14"/>
      <c r="K582" s="15" t="str">
        <f t="shared" si="44"/>
        <v/>
      </c>
      <c r="L582" s="18"/>
      <c r="M582" s="14"/>
      <c r="N582" s="14"/>
      <c r="O582" s="30"/>
    </row>
    <row r="583" spans="1:15" ht="12.75" customHeight="1" x14ac:dyDescent="0.3">
      <c r="A583" s="14"/>
      <c r="B583" s="14"/>
      <c r="C583" s="14"/>
      <c r="D583" s="38"/>
      <c r="E583" s="18"/>
      <c r="F583" s="14"/>
      <c r="G583" s="14"/>
      <c r="H583" s="14"/>
      <c r="I583" s="14"/>
      <c r="J583" s="14"/>
      <c r="K583" s="15" t="str">
        <f t="shared" si="44"/>
        <v/>
      </c>
      <c r="L583" s="18"/>
      <c r="M583" s="14"/>
      <c r="N583" s="14"/>
      <c r="O583" s="30"/>
    </row>
    <row r="584" spans="1:15" ht="12.75" customHeight="1" x14ac:dyDescent="0.3">
      <c r="A584" s="14"/>
      <c r="B584" s="14"/>
      <c r="C584" s="14"/>
      <c r="D584" s="38"/>
      <c r="E584" s="18"/>
      <c r="F584" s="14"/>
      <c r="G584" s="14"/>
      <c r="H584" s="14"/>
      <c r="I584" s="14"/>
      <c r="J584" s="14"/>
      <c r="K584" s="15" t="str">
        <f t="shared" si="44"/>
        <v/>
      </c>
      <c r="L584" s="18"/>
      <c r="M584" s="14"/>
      <c r="N584" s="14"/>
      <c r="O584" s="30"/>
    </row>
    <row r="585" spans="1:15" ht="12.75" customHeight="1" x14ac:dyDescent="0.3">
      <c r="A585" s="14"/>
      <c r="B585" s="14"/>
      <c r="C585" s="14"/>
      <c r="D585" s="38"/>
      <c r="E585" s="18"/>
      <c r="F585" s="14"/>
      <c r="G585" s="14"/>
      <c r="H585" s="14"/>
      <c r="I585" s="14"/>
      <c r="J585" s="14"/>
      <c r="K585" s="15" t="str">
        <f t="shared" si="44"/>
        <v/>
      </c>
      <c r="L585" s="18"/>
      <c r="M585" s="14"/>
      <c r="N585" s="14"/>
      <c r="O585" s="30"/>
    </row>
    <row r="586" spans="1:15" ht="12.75" customHeight="1" x14ac:dyDescent="0.3">
      <c r="A586" s="14"/>
      <c r="B586" s="14"/>
      <c r="C586" s="14"/>
      <c r="D586" s="38"/>
      <c r="E586" s="18"/>
      <c r="F586" s="14"/>
      <c r="G586" s="14"/>
      <c r="H586" s="14"/>
      <c r="I586" s="14"/>
      <c r="J586" s="14"/>
      <c r="K586" s="15" t="str">
        <f t="shared" si="44"/>
        <v/>
      </c>
      <c r="L586" s="18"/>
      <c r="M586" s="14"/>
      <c r="N586" s="14"/>
      <c r="O586" s="30"/>
    </row>
    <row r="587" spans="1:15" ht="12.75" customHeight="1" x14ac:dyDescent="0.3">
      <c r="A587" s="14"/>
      <c r="B587" s="14"/>
      <c r="C587" s="14"/>
      <c r="D587" s="38"/>
      <c r="E587" s="18"/>
      <c r="F587" s="14"/>
      <c r="G587" s="14"/>
      <c r="H587" s="14"/>
      <c r="I587" s="14"/>
      <c r="J587" s="14"/>
      <c r="K587" s="15" t="str">
        <f t="shared" si="44"/>
        <v/>
      </c>
      <c r="L587" s="18"/>
      <c r="M587" s="14"/>
      <c r="N587" s="14"/>
      <c r="O587" s="30"/>
    </row>
    <row r="588" spans="1:15" ht="12.75" customHeight="1" x14ac:dyDescent="0.3">
      <c r="A588" s="14"/>
      <c r="B588" s="14"/>
      <c r="C588" s="14"/>
      <c r="D588" s="38"/>
      <c r="E588" s="18"/>
      <c r="F588" s="14"/>
      <c r="G588" s="14"/>
      <c r="H588" s="14"/>
      <c r="I588" s="14"/>
      <c r="J588" s="14"/>
      <c r="K588" s="15" t="str">
        <f t="shared" si="44"/>
        <v/>
      </c>
      <c r="L588" s="18"/>
      <c r="M588" s="14"/>
      <c r="N588" s="14"/>
      <c r="O588" s="30"/>
    </row>
    <row r="589" spans="1:15" ht="12.75" customHeight="1" x14ac:dyDescent="0.3">
      <c r="A589" s="14"/>
      <c r="B589" s="14"/>
      <c r="C589" s="14"/>
      <c r="D589" s="38"/>
      <c r="E589" s="18"/>
      <c r="F589" s="14"/>
      <c r="G589" s="14"/>
      <c r="H589" s="14"/>
      <c r="I589" s="14"/>
      <c r="J589" s="14"/>
      <c r="K589" s="15" t="str">
        <f t="shared" si="44"/>
        <v/>
      </c>
      <c r="L589" s="18"/>
      <c r="M589" s="14"/>
      <c r="N589" s="14"/>
      <c r="O589" s="30"/>
    </row>
    <row r="590" spans="1:15" ht="12.75" customHeight="1" x14ac:dyDescent="0.3">
      <c r="A590" s="14"/>
      <c r="B590" s="14"/>
      <c r="C590" s="14"/>
      <c r="D590" s="38"/>
      <c r="E590" s="18"/>
      <c r="F590" s="14"/>
      <c r="G590" s="14"/>
      <c r="H590" s="14"/>
      <c r="I590" s="14"/>
      <c r="J590" s="14"/>
      <c r="K590" s="15" t="str">
        <f t="shared" si="44"/>
        <v/>
      </c>
      <c r="L590" s="18"/>
      <c r="M590" s="14"/>
      <c r="N590" s="14"/>
      <c r="O590" s="30"/>
    </row>
    <row r="591" spans="1:15" ht="12.75" customHeight="1" x14ac:dyDescent="0.3">
      <c r="A591" s="14"/>
      <c r="B591" s="14"/>
      <c r="C591" s="14"/>
      <c r="D591" s="38"/>
      <c r="E591" s="18"/>
      <c r="F591" s="14"/>
      <c r="G591" s="14"/>
      <c r="H591" s="14"/>
      <c r="I591" s="14"/>
      <c r="J591" s="14"/>
      <c r="K591" s="15" t="str">
        <f t="shared" si="44"/>
        <v/>
      </c>
      <c r="L591" s="18"/>
      <c r="M591" s="14"/>
      <c r="N591" s="14"/>
      <c r="O591" s="30"/>
    </row>
    <row r="592" spans="1:15" ht="12.75" customHeight="1" x14ac:dyDescent="0.3">
      <c r="A592" s="14"/>
      <c r="B592" s="14"/>
      <c r="C592" s="14"/>
      <c r="D592" s="38"/>
      <c r="E592" s="18"/>
      <c r="F592" s="14"/>
      <c r="G592" s="14"/>
      <c r="H592" s="14"/>
      <c r="I592" s="14"/>
      <c r="J592" s="14"/>
      <c r="K592" s="15" t="str">
        <f t="shared" si="44"/>
        <v/>
      </c>
      <c r="L592" s="18"/>
      <c r="M592" s="14"/>
      <c r="N592" s="14"/>
      <c r="O592" s="30"/>
    </row>
    <row r="593" spans="1:15" ht="12.75" customHeight="1" x14ac:dyDescent="0.3">
      <c r="A593" s="14"/>
      <c r="B593" s="14"/>
      <c r="C593" s="14"/>
      <c r="D593" s="38"/>
      <c r="E593" s="18"/>
      <c r="F593" s="14"/>
      <c r="G593" s="14"/>
      <c r="H593" s="14"/>
      <c r="I593" s="14"/>
      <c r="J593" s="14"/>
      <c r="K593" s="15" t="str">
        <f t="shared" si="44"/>
        <v/>
      </c>
      <c r="L593" s="18"/>
      <c r="M593" s="14"/>
      <c r="N593" s="14"/>
      <c r="O593" s="30"/>
    </row>
    <row r="594" spans="1:15" ht="12.75" customHeight="1" x14ac:dyDescent="0.3">
      <c r="A594" s="14"/>
      <c r="B594" s="14"/>
      <c r="C594" s="14"/>
      <c r="D594" s="38"/>
      <c r="E594" s="18"/>
      <c r="F594" s="14"/>
      <c r="G594" s="14"/>
      <c r="H594" s="14"/>
      <c r="I594" s="14"/>
      <c r="J594" s="14"/>
      <c r="K594" s="15" t="str">
        <f t="shared" si="44"/>
        <v/>
      </c>
      <c r="L594" s="18"/>
      <c r="M594" s="14"/>
      <c r="N594" s="14"/>
      <c r="O594" s="30"/>
    </row>
    <row r="595" spans="1:15" ht="12.75" customHeight="1" x14ac:dyDescent="0.3">
      <c r="A595" s="14"/>
      <c r="B595" s="14"/>
      <c r="C595" s="14"/>
      <c r="D595" s="38"/>
      <c r="E595" s="18"/>
      <c r="F595" s="14"/>
      <c r="G595" s="14"/>
      <c r="H595" s="14"/>
      <c r="I595" s="14"/>
      <c r="J595" s="14"/>
      <c r="K595" s="15" t="str">
        <f t="shared" si="44"/>
        <v/>
      </c>
      <c r="L595" s="18"/>
      <c r="M595" s="14"/>
      <c r="N595" s="14"/>
      <c r="O595" s="30"/>
    </row>
    <row r="596" spans="1:15" ht="12.75" customHeight="1" x14ac:dyDescent="0.3">
      <c r="A596" s="14"/>
      <c r="B596" s="14"/>
      <c r="C596" s="14"/>
      <c r="D596" s="38"/>
      <c r="E596" s="18"/>
      <c r="F596" s="14"/>
      <c r="G596" s="14"/>
      <c r="H596" s="14"/>
      <c r="I596" s="14"/>
      <c r="J596" s="14"/>
      <c r="K596" s="15" t="str">
        <f t="shared" si="44"/>
        <v/>
      </c>
      <c r="L596" s="18"/>
      <c r="M596" s="14"/>
      <c r="N596" s="14"/>
      <c r="O596" s="30"/>
    </row>
    <row r="597" spans="1:15" ht="12.75" customHeight="1" x14ac:dyDescent="0.3">
      <c r="A597" s="14"/>
      <c r="B597" s="14"/>
      <c r="C597" s="14"/>
      <c r="D597" s="38"/>
      <c r="E597" s="18"/>
      <c r="F597" s="14"/>
      <c r="G597" s="14"/>
      <c r="H597" s="14"/>
      <c r="I597" s="14"/>
      <c r="J597" s="14"/>
      <c r="K597" s="15" t="str">
        <f t="shared" si="44"/>
        <v/>
      </c>
      <c r="L597" s="18"/>
      <c r="M597" s="14"/>
      <c r="N597" s="14"/>
      <c r="O597" s="30"/>
    </row>
    <row r="598" spans="1:15" ht="12.75" customHeight="1" x14ac:dyDescent="0.3">
      <c r="A598" s="14"/>
      <c r="B598" s="14"/>
      <c r="C598" s="14"/>
      <c r="D598" s="38"/>
      <c r="E598" s="18"/>
      <c r="F598" s="14"/>
      <c r="G598" s="14"/>
      <c r="H598" s="14"/>
      <c r="I598" s="14"/>
      <c r="J598" s="14"/>
      <c r="K598" s="15" t="str">
        <f t="shared" si="44"/>
        <v/>
      </c>
      <c r="L598" s="18"/>
      <c r="M598" s="14"/>
      <c r="N598" s="14"/>
      <c r="O598" s="30"/>
    </row>
    <row r="599" spans="1:15" ht="12.75" customHeight="1" x14ac:dyDescent="0.3">
      <c r="A599" s="14"/>
      <c r="B599" s="14"/>
      <c r="C599" s="14"/>
      <c r="D599" s="38"/>
      <c r="E599" s="18"/>
      <c r="F599" s="14"/>
      <c r="G599" s="14"/>
      <c r="H599" s="14"/>
      <c r="I599" s="14"/>
      <c r="J599" s="14"/>
      <c r="K599" s="15" t="str">
        <f t="shared" si="44"/>
        <v/>
      </c>
      <c r="L599" s="18"/>
      <c r="M599" s="14"/>
      <c r="N599" s="14"/>
      <c r="O599" s="30"/>
    </row>
    <row r="600" spans="1:15" ht="12.75" customHeight="1" x14ac:dyDescent="0.3">
      <c r="A600" s="14"/>
      <c r="B600" s="14"/>
      <c r="C600" s="14"/>
      <c r="D600" s="38"/>
      <c r="E600" s="18"/>
      <c r="F600" s="14"/>
      <c r="G600" s="14"/>
      <c r="H600" s="14"/>
      <c r="I600" s="14"/>
      <c r="J600" s="14"/>
      <c r="K600" s="15" t="str">
        <f t="shared" si="44"/>
        <v/>
      </c>
      <c r="L600" s="18"/>
      <c r="M600" s="14"/>
      <c r="N600" s="14"/>
      <c r="O600" s="30"/>
    </row>
    <row r="601" spans="1:15" ht="12.75" customHeight="1" x14ac:dyDescent="0.3">
      <c r="A601" s="14"/>
      <c r="B601" s="14"/>
      <c r="C601" s="14"/>
      <c r="D601" s="38"/>
      <c r="E601" s="18"/>
      <c r="F601" s="14"/>
      <c r="G601" s="14"/>
      <c r="H601" s="14"/>
      <c r="I601" s="14"/>
      <c r="J601" s="14"/>
      <c r="K601" s="15" t="str">
        <f t="shared" si="44"/>
        <v/>
      </c>
      <c r="L601" s="18"/>
      <c r="M601" s="14"/>
      <c r="N601" s="14"/>
      <c r="O601" s="30"/>
    </row>
    <row r="602" spans="1:15" ht="12.75" customHeight="1" x14ac:dyDescent="0.3">
      <c r="A602" s="14"/>
      <c r="B602" s="14"/>
      <c r="C602" s="14"/>
      <c r="D602" s="38"/>
      <c r="E602" s="18"/>
      <c r="F602" s="14"/>
      <c r="G602" s="14"/>
      <c r="H602" s="14"/>
      <c r="I602" s="14"/>
      <c r="J602" s="14"/>
      <c r="K602" s="15" t="str">
        <f t="shared" si="44"/>
        <v/>
      </c>
      <c r="L602" s="18"/>
      <c r="M602" s="14"/>
      <c r="N602" s="14"/>
      <c r="O602" s="30"/>
    </row>
    <row r="603" spans="1:15" ht="12.75" customHeight="1" x14ac:dyDescent="0.3">
      <c r="A603" s="14"/>
      <c r="B603" s="14"/>
      <c r="C603" s="14"/>
      <c r="D603" s="38"/>
      <c r="E603" s="18"/>
      <c r="F603" s="14"/>
      <c r="G603" s="14"/>
      <c r="H603" s="14"/>
      <c r="I603" s="14"/>
      <c r="J603" s="14"/>
      <c r="K603" s="15" t="str">
        <f t="shared" si="44"/>
        <v/>
      </c>
      <c r="L603" s="18"/>
      <c r="M603" s="14"/>
      <c r="N603" s="14"/>
      <c r="O603" s="30"/>
    </row>
    <row r="604" spans="1:15" ht="12.75" customHeight="1" x14ac:dyDescent="0.3">
      <c r="A604" s="14"/>
      <c r="B604" s="14"/>
      <c r="C604" s="14"/>
      <c r="D604" s="38"/>
      <c r="E604" s="18"/>
      <c r="F604" s="14"/>
      <c r="G604" s="14"/>
      <c r="H604" s="14"/>
      <c r="I604" s="14"/>
      <c r="J604" s="14"/>
      <c r="K604" s="15" t="str">
        <f t="shared" si="44"/>
        <v/>
      </c>
      <c r="L604" s="18"/>
      <c r="M604" s="14"/>
      <c r="N604" s="14"/>
      <c r="O604" s="30"/>
    </row>
    <row r="605" spans="1:15" ht="12.75" customHeight="1" x14ac:dyDescent="0.3">
      <c r="A605" s="14"/>
      <c r="B605" s="14"/>
      <c r="C605" s="14"/>
      <c r="D605" s="38"/>
      <c r="E605" s="18"/>
      <c r="F605" s="14"/>
      <c r="G605" s="14"/>
      <c r="H605" s="14"/>
      <c r="I605" s="14"/>
      <c r="J605" s="14"/>
      <c r="K605" s="15" t="str">
        <f t="shared" si="44"/>
        <v/>
      </c>
      <c r="L605" s="18"/>
      <c r="M605" s="14"/>
      <c r="N605" s="14"/>
      <c r="O605" s="30"/>
    </row>
    <row r="606" spans="1:15" ht="12.75" customHeight="1" x14ac:dyDescent="0.3">
      <c r="A606" s="14"/>
      <c r="B606" s="14"/>
      <c r="C606" s="14"/>
      <c r="D606" s="38"/>
      <c r="E606" s="18"/>
      <c r="F606" s="14"/>
      <c r="G606" s="14"/>
      <c r="H606" s="14"/>
      <c r="I606" s="14"/>
      <c r="J606" s="14"/>
      <c r="K606" s="15" t="str">
        <f t="shared" si="44"/>
        <v/>
      </c>
      <c r="L606" s="18"/>
      <c r="M606" s="14"/>
      <c r="N606" s="14"/>
      <c r="O606" s="30"/>
    </row>
    <row r="607" spans="1:15" ht="12.75" customHeight="1" x14ac:dyDescent="0.3">
      <c r="A607" s="14"/>
      <c r="B607" s="14"/>
      <c r="C607" s="14"/>
      <c r="D607" s="38"/>
      <c r="E607" s="18"/>
      <c r="F607" s="14"/>
      <c r="G607" s="14"/>
      <c r="H607" s="14"/>
      <c r="I607" s="14"/>
      <c r="J607" s="14"/>
      <c r="K607" s="15" t="str">
        <f t="shared" si="44"/>
        <v/>
      </c>
      <c r="L607" s="18"/>
      <c r="M607" s="14"/>
      <c r="N607" s="14"/>
      <c r="O607" s="30"/>
    </row>
    <row r="608" spans="1:15" ht="12.75" customHeight="1" x14ac:dyDescent="0.3">
      <c r="A608" s="14"/>
      <c r="B608" s="14"/>
      <c r="C608" s="14"/>
      <c r="D608" s="38"/>
      <c r="E608" s="18"/>
      <c r="F608" s="14"/>
      <c r="G608" s="14"/>
      <c r="H608" s="14"/>
      <c r="I608" s="14"/>
      <c r="J608" s="14"/>
      <c r="K608" s="15" t="str">
        <f t="shared" si="44"/>
        <v/>
      </c>
      <c r="L608" s="18"/>
      <c r="M608" s="14"/>
      <c r="N608" s="14"/>
      <c r="O608" s="30"/>
    </row>
    <row r="609" spans="1:15" ht="12.75" customHeight="1" x14ac:dyDescent="0.3">
      <c r="A609" s="14"/>
      <c r="B609" s="14"/>
      <c r="C609" s="14"/>
      <c r="D609" s="38"/>
      <c r="E609" s="18"/>
      <c r="F609" s="14"/>
      <c r="G609" s="14"/>
      <c r="H609" s="14"/>
      <c r="I609" s="14"/>
      <c r="J609" s="14"/>
      <c r="K609" s="15" t="str">
        <f t="shared" si="44"/>
        <v/>
      </c>
      <c r="L609" s="18"/>
      <c r="M609" s="14"/>
      <c r="N609" s="14"/>
      <c r="O609" s="30"/>
    </row>
    <row r="610" spans="1:15" ht="12.75" customHeight="1" x14ac:dyDescent="0.3">
      <c r="A610" s="14"/>
      <c r="B610" s="14"/>
      <c r="C610" s="14"/>
      <c r="D610" s="38"/>
      <c r="E610" s="18"/>
      <c r="F610" s="14"/>
      <c r="G610" s="14"/>
      <c r="H610" s="14"/>
      <c r="I610" s="14"/>
      <c r="J610" s="14"/>
      <c r="K610" s="15" t="str">
        <f t="shared" si="44"/>
        <v/>
      </c>
      <c r="L610" s="18"/>
      <c r="M610" s="14"/>
      <c r="N610" s="14"/>
      <c r="O610" s="30"/>
    </row>
    <row r="611" spans="1:15" ht="12.75" customHeight="1" x14ac:dyDescent="0.3">
      <c r="A611" s="14"/>
      <c r="B611" s="14"/>
      <c r="C611" s="14"/>
      <c r="D611" s="38"/>
      <c r="E611" s="18"/>
      <c r="F611" s="14"/>
      <c r="G611" s="14"/>
      <c r="H611" s="14"/>
      <c r="I611" s="14"/>
      <c r="J611" s="14"/>
      <c r="K611" s="15" t="str">
        <f t="shared" si="44"/>
        <v/>
      </c>
      <c r="L611" s="18"/>
      <c r="M611" s="14"/>
      <c r="N611" s="14"/>
      <c r="O611" s="30"/>
    </row>
    <row r="612" spans="1:15" ht="12.75" customHeight="1" x14ac:dyDescent="0.3">
      <c r="A612" s="14"/>
      <c r="B612" s="14"/>
      <c r="C612" s="14"/>
      <c r="D612" s="38"/>
      <c r="E612" s="18"/>
      <c r="F612" s="14"/>
      <c r="G612" s="14"/>
      <c r="H612" s="14"/>
      <c r="I612" s="14"/>
      <c r="J612" s="14"/>
      <c r="K612" s="15" t="str">
        <f t="shared" si="44"/>
        <v/>
      </c>
      <c r="L612" s="18"/>
      <c r="M612" s="14"/>
      <c r="N612" s="14"/>
      <c r="O612" s="30"/>
    </row>
    <row r="613" spans="1:15" ht="12.75" customHeight="1" x14ac:dyDescent="0.3">
      <c r="A613" s="14"/>
      <c r="B613" s="14"/>
      <c r="C613" s="14"/>
      <c r="D613" s="38"/>
      <c r="E613" s="18"/>
      <c r="F613" s="14"/>
      <c r="G613" s="14"/>
      <c r="H613" s="14"/>
      <c r="I613" s="14"/>
      <c r="J613" s="14"/>
      <c r="K613" s="15" t="str">
        <f t="shared" si="44"/>
        <v/>
      </c>
      <c r="L613" s="18"/>
      <c r="M613" s="14"/>
      <c r="N613" s="14"/>
      <c r="O613" s="30"/>
    </row>
    <row r="614" spans="1:15" ht="12.75" customHeight="1" x14ac:dyDescent="0.3">
      <c r="A614" s="14"/>
      <c r="B614" s="14"/>
      <c r="C614" s="14"/>
      <c r="D614" s="38"/>
      <c r="E614" s="18"/>
      <c r="F614" s="14"/>
      <c r="G614" s="14"/>
      <c r="H614" s="14"/>
      <c r="I614" s="14"/>
      <c r="J614" s="14"/>
      <c r="K614" s="15" t="str">
        <f t="shared" si="44"/>
        <v/>
      </c>
      <c r="L614" s="18"/>
      <c r="M614" s="14"/>
      <c r="N614" s="14"/>
      <c r="O614" s="30"/>
    </row>
    <row r="615" spans="1:15" ht="12.75" customHeight="1" x14ac:dyDescent="0.3">
      <c r="A615" s="14"/>
      <c r="B615" s="14"/>
      <c r="C615" s="14"/>
      <c r="D615" s="38"/>
      <c r="E615" s="18"/>
      <c r="F615" s="14"/>
      <c r="G615" s="14"/>
      <c r="H615" s="14"/>
      <c r="I615" s="14"/>
      <c r="J615" s="14"/>
      <c r="K615" s="15" t="str">
        <f t="shared" si="44"/>
        <v/>
      </c>
      <c r="L615" s="18"/>
      <c r="M615" s="14"/>
      <c r="N615" s="14"/>
      <c r="O615" s="30"/>
    </row>
    <row r="616" spans="1:15" ht="12.75" customHeight="1" x14ac:dyDescent="0.3">
      <c r="A616" s="14"/>
      <c r="B616" s="14"/>
      <c r="C616" s="14"/>
      <c r="D616" s="38"/>
      <c r="E616" s="18"/>
      <c r="F616" s="14"/>
      <c r="G616" s="14"/>
      <c r="H616" s="14"/>
      <c r="I616" s="14"/>
      <c r="J616" s="14"/>
      <c r="K616" s="15" t="str">
        <f t="shared" si="44"/>
        <v/>
      </c>
      <c r="L616" s="18"/>
      <c r="M616" s="14"/>
      <c r="N616" s="14"/>
      <c r="O616" s="30"/>
    </row>
    <row r="617" spans="1:15" ht="12.75" customHeight="1" x14ac:dyDescent="0.3">
      <c r="A617" s="14"/>
      <c r="B617" s="14"/>
      <c r="C617" s="14"/>
      <c r="D617" s="38"/>
      <c r="E617" s="18"/>
      <c r="F617" s="14"/>
      <c r="G617" s="14"/>
      <c r="H617" s="14"/>
      <c r="I617" s="14"/>
      <c r="J617" s="14"/>
      <c r="K617" s="15" t="str">
        <f t="shared" si="44"/>
        <v/>
      </c>
      <c r="L617" s="18"/>
      <c r="M617" s="14"/>
      <c r="N617" s="14"/>
      <c r="O617" s="30"/>
    </row>
    <row r="618" spans="1:15" ht="12.75" customHeight="1" x14ac:dyDescent="0.3">
      <c r="A618" s="14"/>
      <c r="B618" s="14"/>
      <c r="C618" s="14"/>
      <c r="D618" s="38"/>
      <c r="E618" s="18"/>
      <c r="F618" s="14"/>
      <c r="G618" s="14"/>
      <c r="H618" s="14"/>
      <c r="I618" s="14"/>
      <c r="J618" s="14"/>
      <c r="K618" s="15" t="str">
        <f t="shared" si="44"/>
        <v/>
      </c>
      <c r="L618" s="18"/>
      <c r="M618" s="14"/>
      <c r="N618" s="14"/>
      <c r="O618" s="30"/>
    </row>
    <row r="619" spans="1:15" ht="12.75" customHeight="1" x14ac:dyDescent="0.3">
      <c r="A619" s="14"/>
      <c r="B619" s="14"/>
      <c r="C619" s="14"/>
      <c r="D619" s="38"/>
      <c r="E619" s="18"/>
      <c r="F619" s="14"/>
      <c r="G619" s="14"/>
      <c r="H619" s="14"/>
      <c r="I619" s="14"/>
      <c r="J619" s="14"/>
      <c r="K619" s="15" t="str">
        <f t="shared" si="44"/>
        <v/>
      </c>
      <c r="L619" s="18"/>
      <c r="M619" s="14"/>
      <c r="N619" s="14"/>
      <c r="O619" s="30"/>
    </row>
    <row r="620" spans="1:15" ht="12.75" customHeight="1" x14ac:dyDescent="0.3">
      <c r="A620" s="14"/>
      <c r="B620" s="14"/>
      <c r="C620" s="14"/>
      <c r="D620" s="38"/>
      <c r="E620" s="18"/>
      <c r="F620" s="14"/>
      <c r="G620" s="14"/>
      <c r="H620" s="14"/>
      <c r="I620" s="14"/>
      <c r="J620" s="14"/>
      <c r="K620" s="15" t="str">
        <f t="shared" si="44"/>
        <v/>
      </c>
      <c r="L620" s="18"/>
      <c r="M620" s="14"/>
      <c r="N620" s="14"/>
      <c r="O620" s="30"/>
    </row>
    <row r="621" spans="1:15" ht="12.75" customHeight="1" x14ac:dyDescent="0.3">
      <c r="A621" s="14"/>
      <c r="B621" s="14"/>
      <c r="C621" s="14"/>
      <c r="D621" s="38"/>
      <c r="E621" s="18"/>
      <c r="F621" s="14"/>
      <c r="G621" s="14"/>
      <c r="H621" s="14"/>
      <c r="I621" s="14"/>
      <c r="J621" s="14"/>
      <c r="K621" s="15" t="str">
        <f t="shared" si="44"/>
        <v/>
      </c>
      <c r="L621" s="18"/>
      <c r="M621" s="14"/>
      <c r="N621" s="14"/>
      <c r="O621" s="30"/>
    </row>
    <row r="622" spans="1:15" ht="12.75" customHeight="1" x14ac:dyDescent="0.3">
      <c r="A622" s="14"/>
      <c r="B622" s="14"/>
      <c r="C622" s="14"/>
      <c r="D622" s="38"/>
      <c r="E622" s="18"/>
      <c r="F622" s="14"/>
      <c r="G622" s="14"/>
      <c r="H622" s="14"/>
      <c r="I622" s="14"/>
      <c r="J622" s="14"/>
      <c r="K622" s="15" t="str">
        <f t="shared" si="44"/>
        <v/>
      </c>
      <c r="L622" s="18"/>
      <c r="M622" s="14"/>
      <c r="N622" s="14"/>
      <c r="O622" s="30"/>
    </row>
    <row r="623" spans="1:15" ht="12.75" customHeight="1" x14ac:dyDescent="0.3">
      <c r="A623" s="14"/>
      <c r="B623" s="14"/>
      <c r="C623" s="14"/>
      <c r="D623" s="38"/>
      <c r="E623" s="18"/>
      <c r="F623" s="14"/>
      <c r="G623" s="14"/>
      <c r="H623" s="14"/>
      <c r="I623" s="14"/>
      <c r="J623" s="14"/>
      <c r="K623" s="15" t="str">
        <f t="shared" si="44"/>
        <v/>
      </c>
      <c r="L623" s="18"/>
      <c r="M623" s="14"/>
      <c r="N623" s="14"/>
      <c r="O623" s="30"/>
    </row>
    <row r="624" spans="1:15" ht="12.75" customHeight="1" x14ac:dyDescent="0.3">
      <c r="A624" s="14"/>
      <c r="B624" s="14"/>
      <c r="C624" s="14"/>
      <c r="D624" s="38"/>
      <c r="E624" s="18"/>
      <c r="F624" s="14"/>
      <c r="G624" s="14"/>
      <c r="H624" s="14"/>
      <c r="I624" s="14"/>
      <c r="J624" s="14"/>
      <c r="K624" s="15" t="str">
        <f t="shared" si="44"/>
        <v/>
      </c>
      <c r="L624" s="18"/>
      <c r="M624" s="14"/>
      <c r="N624" s="14"/>
      <c r="O624" s="30"/>
    </row>
    <row r="625" spans="1:15" ht="12.75" customHeight="1" x14ac:dyDescent="0.3">
      <c r="A625" s="14"/>
      <c r="B625" s="14"/>
      <c r="C625" s="14"/>
      <c r="D625" s="38"/>
      <c r="E625" s="18"/>
      <c r="F625" s="14"/>
      <c r="G625" s="14"/>
      <c r="H625" s="14"/>
      <c r="I625" s="14"/>
      <c r="J625" s="14"/>
      <c r="K625" s="15" t="str">
        <f t="shared" si="44"/>
        <v/>
      </c>
      <c r="L625" s="18"/>
      <c r="M625" s="14"/>
      <c r="N625" s="14"/>
      <c r="O625" s="30"/>
    </row>
    <row r="626" spans="1:15" ht="12.75" customHeight="1" x14ac:dyDescent="0.3">
      <c r="A626" s="14"/>
      <c r="B626" s="14"/>
      <c r="C626" s="14"/>
      <c r="D626" s="38"/>
      <c r="E626" s="18"/>
      <c r="F626" s="14"/>
      <c r="G626" s="14"/>
      <c r="H626" s="14"/>
      <c r="I626" s="14"/>
      <c r="J626" s="14"/>
      <c r="K626" s="15" t="str">
        <f t="shared" si="44"/>
        <v/>
      </c>
      <c r="L626" s="18"/>
      <c r="M626" s="14"/>
      <c r="N626" s="14"/>
      <c r="O626" s="30"/>
    </row>
    <row r="627" spans="1:15" ht="12.75" customHeight="1" x14ac:dyDescent="0.3">
      <c r="A627" s="14"/>
      <c r="B627" s="14"/>
      <c r="C627" s="14"/>
      <c r="D627" s="38"/>
      <c r="E627" s="18"/>
      <c r="F627" s="14"/>
      <c r="G627" s="14"/>
      <c r="H627" s="14"/>
      <c r="I627" s="14"/>
      <c r="J627" s="14"/>
      <c r="K627" s="15" t="str">
        <f t="shared" si="44"/>
        <v/>
      </c>
      <c r="L627" s="18"/>
      <c r="M627" s="14"/>
      <c r="N627" s="14"/>
      <c r="O627" s="30"/>
    </row>
    <row r="628" spans="1:15" ht="12.75" customHeight="1" x14ac:dyDescent="0.3">
      <c r="A628" s="14"/>
      <c r="B628" s="14"/>
      <c r="C628" s="14"/>
      <c r="D628" s="38"/>
      <c r="E628" s="18"/>
      <c r="F628" s="14"/>
      <c r="G628" s="14"/>
      <c r="H628" s="14"/>
      <c r="I628" s="14"/>
      <c r="J628" s="14"/>
      <c r="K628" s="15" t="str">
        <f t="shared" si="44"/>
        <v/>
      </c>
      <c r="L628" s="18"/>
      <c r="M628" s="14"/>
      <c r="N628" s="14"/>
      <c r="O628" s="30"/>
    </row>
    <row r="629" spans="1:15" ht="12.75" customHeight="1" x14ac:dyDescent="0.3">
      <c r="A629" s="14"/>
      <c r="B629" s="14"/>
      <c r="C629" s="14"/>
      <c r="D629" s="38"/>
      <c r="E629" s="18"/>
      <c r="F629" s="14"/>
      <c r="G629" s="14"/>
      <c r="H629" s="14"/>
      <c r="I629" s="14"/>
      <c r="J629" s="14"/>
      <c r="K629" s="15" t="str">
        <f t="shared" si="44"/>
        <v/>
      </c>
      <c r="L629" s="18"/>
      <c r="M629" s="14"/>
      <c r="N629" s="14"/>
      <c r="O629" s="30"/>
    </row>
    <row r="630" spans="1:15" ht="12.75" customHeight="1" x14ac:dyDescent="0.3">
      <c r="A630" s="14"/>
      <c r="B630" s="14"/>
      <c r="C630" s="14"/>
      <c r="D630" s="38"/>
      <c r="E630" s="18"/>
      <c r="F630" s="14"/>
      <c r="G630" s="14"/>
      <c r="H630" s="14"/>
      <c r="I630" s="14"/>
      <c r="J630" s="14"/>
      <c r="K630" s="15" t="str">
        <f t="shared" si="44"/>
        <v/>
      </c>
      <c r="L630" s="18"/>
      <c r="M630" s="14"/>
      <c r="N630" s="14"/>
      <c r="O630" s="30"/>
    </row>
    <row r="631" spans="1:15" ht="12.75" customHeight="1" x14ac:dyDescent="0.3">
      <c r="A631" s="14"/>
      <c r="B631" s="14"/>
      <c r="C631" s="14"/>
      <c r="D631" s="38"/>
      <c r="E631" s="18"/>
      <c r="F631" s="14"/>
      <c r="G631" s="14"/>
      <c r="H631" s="14"/>
      <c r="I631" s="14"/>
      <c r="J631" s="14"/>
      <c r="K631" s="15" t="str">
        <f t="shared" si="44"/>
        <v/>
      </c>
      <c r="L631" s="18"/>
      <c r="M631" s="14"/>
      <c r="N631" s="14"/>
      <c r="O631" s="30"/>
    </row>
    <row r="632" spans="1:15" ht="12.75" customHeight="1" x14ac:dyDescent="0.3">
      <c r="A632" s="14"/>
      <c r="B632" s="14"/>
      <c r="C632" s="14"/>
      <c r="D632" s="38"/>
      <c r="E632" s="18"/>
      <c r="F632" s="14"/>
      <c r="G632" s="14"/>
      <c r="H632" s="14"/>
      <c r="I632" s="14"/>
      <c r="J632" s="14"/>
      <c r="K632" s="15" t="str">
        <f t="shared" si="44"/>
        <v/>
      </c>
      <c r="L632" s="18"/>
      <c r="M632" s="14"/>
      <c r="N632" s="14"/>
      <c r="O632" s="30"/>
    </row>
    <row r="633" spans="1:15" ht="12.75" customHeight="1" x14ac:dyDescent="0.3">
      <c r="A633" s="14"/>
      <c r="B633" s="14"/>
      <c r="C633" s="14"/>
      <c r="D633" s="38"/>
      <c r="E633" s="18"/>
      <c r="F633" s="14"/>
      <c r="G633" s="14"/>
      <c r="H633" s="14"/>
      <c r="I633" s="14"/>
      <c r="J633" s="14"/>
      <c r="K633" s="15" t="str">
        <f t="shared" si="44"/>
        <v/>
      </c>
      <c r="L633" s="18"/>
      <c r="M633" s="14"/>
      <c r="N633" s="14"/>
      <c r="O633" s="30"/>
    </row>
    <row r="634" spans="1:15" ht="12.75" customHeight="1" x14ac:dyDescent="0.3">
      <c r="A634" s="14"/>
      <c r="B634" s="14"/>
      <c r="C634" s="14"/>
      <c r="D634" s="38"/>
      <c r="E634" s="18"/>
      <c r="F634" s="14"/>
      <c r="G634" s="14"/>
      <c r="H634" s="14"/>
      <c r="I634" s="14"/>
      <c r="J634" s="14"/>
      <c r="K634" s="15" t="str">
        <f t="shared" si="44"/>
        <v/>
      </c>
      <c r="L634" s="18"/>
      <c r="M634" s="14"/>
      <c r="N634" s="14"/>
      <c r="O634" s="30"/>
    </row>
    <row r="635" spans="1:15" ht="12.75" customHeight="1" x14ac:dyDescent="0.3">
      <c r="A635" s="14"/>
      <c r="B635" s="14"/>
      <c r="C635" s="14"/>
      <c r="D635" s="38"/>
      <c r="E635" s="18"/>
      <c r="F635" s="14"/>
      <c r="G635" s="14"/>
      <c r="H635" s="14"/>
      <c r="I635" s="14"/>
      <c r="J635" s="14"/>
      <c r="K635" s="15" t="str">
        <f t="shared" si="44"/>
        <v/>
      </c>
      <c r="L635" s="18"/>
      <c r="M635" s="14"/>
      <c r="N635" s="14"/>
      <c r="O635" s="30"/>
    </row>
    <row r="636" spans="1:15" ht="12.75" customHeight="1" x14ac:dyDescent="0.3">
      <c r="A636" s="14"/>
      <c r="B636" s="14"/>
      <c r="C636" s="14"/>
      <c r="D636" s="38"/>
      <c r="E636" s="18"/>
      <c r="F636" s="14"/>
      <c r="G636" s="14"/>
      <c r="H636" s="14"/>
      <c r="I636" s="14"/>
      <c r="J636" s="14"/>
      <c r="K636" s="15" t="str">
        <f t="shared" si="44"/>
        <v/>
      </c>
      <c r="L636" s="18"/>
      <c r="M636" s="14"/>
      <c r="N636" s="14"/>
      <c r="O636" s="30"/>
    </row>
    <row r="637" spans="1:15" ht="12.75" customHeight="1" x14ac:dyDescent="0.3">
      <c r="A637" s="14"/>
      <c r="B637" s="14"/>
      <c r="C637" s="14"/>
      <c r="D637" s="38"/>
      <c r="E637" s="18"/>
      <c r="F637" s="14"/>
      <c r="G637" s="14"/>
      <c r="H637" s="14"/>
      <c r="I637" s="14"/>
      <c r="J637" s="14"/>
      <c r="K637" s="15" t="str">
        <f t="shared" si="44"/>
        <v/>
      </c>
      <c r="L637" s="18"/>
      <c r="M637" s="14"/>
      <c r="N637" s="14"/>
      <c r="O637" s="30"/>
    </row>
    <row r="638" spans="1:15" ht="12.75" customHeight="1" x14ac:dyDescent="0.3">
      <c r="A638" s="14"/>
      <c r="B638" s="14"/>
      <c r="C638" s="14"/>
      <c r="D638" s="38"/>
      <c r="E638" s="18"/>
      <c r="F638" s="14"/>
      <c r="G638" s="14"/>
      <c r="H638" s="14"/>
      <c r="I638" s="14"/>
      <c r="J638" s="14"/>
      <c r="K638" s="15" t="str">
        <f t="shared" si="44"/>
        <v/>
      </c>
      <c r="L638" s="18"/>
      <c r="M638" s="14"/>
      <c r="N638" s="14"/>
      <c r="O638" s="30"/>
    </row>
    <row r="639" spans="1:15" ht="12.75" customHeight="1" x14ac:dyDescent="0.3">
      <c r="A639" s="14"/>
      <c r="B639" s="14"/>
      <c r="C639" s="14"/>
      <c r="D639" s="38"/>
      <c r="E639" s="18"/>
      <c r="F639" s="14"/>
      <c r="G639" s="14"/>
      <c r="H639" s="14"/>
      <c r="I639" s="14"/>
      <c r="J639" s="14"/>
      <c r="K639" s="15" t="str">
        <f t="shared" si="44"/>
        <v/>
      </c>
      <c r="L639" s="18"/>
      <c r="M639" s="14"/>
      <c r="N639" s="14"/>
      <c r="O639" s="30"/>
    </row>
    <row r="640" spans="1:15" ht="12.75" customHeight="1" x14ac:dyDescent="0.3">
      <c r="A640" s="14"/>
      <c r="B640" s="14"/>
      <c r="C640" s="14"/>
      <c r="D640" s="38"/>
      <c r="E640" s="18"/>
      <c r="F640" s="14"/>
      <c r="G640" s="14"/>
      <c r="H640" s="14"/>
      <c r="I640" s="14"/>
      <c r="J640" s="14"/>
      <c r="K640" s="15" t="str">
        <f t="shared" si="44"/>
        <v/>
      </c>
      <c r="L640" s="18"/>
      <c r="M640" s="14"/>
      <c r="N640" s="14"/>
      <c r="O640" s="30"/>
    </row>
    <row r="641" spans="1:15" ht="12.75" customHeight="1" x14ac:dyDescent="0.3">
      <c r="A641" s="14"/>
      <c r="B641" s="14"/>
      <c r="C641" s="14"/>
      <c r="D641" s="38"/>
      <c r="E641" s="18"/>
      <c r="F641" s="14"/>
      <c r="G641" s="14"/>
      <c r="H641" s="14"/>
      <c r="I641" s="14"/>
      <c r="J641" s="14"/>
      <c r="K641" s="15" t="str">
        <f t="shared" si="44"/>
        <v/>
      </c>
      <c r="L641" s="18"/>
      <c r="M641" s="14"/>
      <c r="N641" s="14"/>
      <c r="O641" s="30"/>
    </row>
    <row r="642" spans="1:15" ht="12.75" customHeight="1" x14ac:dyDescent="0.3">
      <c r="A642" s="14"/>
      <c r="B642" s="14"/>
      <c r="C642" s="14"/>
      <c r="D642" s="38"/>
      <c r="E642" s="18"/>
      <c r="F642" s="14"/>
      <c r="G642" s="14"/>
      <c r="H642" s="14"/>
      <c r="I642" s="14"/>
      <c r="J642" s="14"/>
      <c r="K642" s="15" t="str">
        <f t="shared" si="44"/>
        <v/>
      </c>
      <c r="L642" s="18"/>
      <c r="M642" s="14"/>
      <c r="N642" s="14"/>
      <c r="O642" s="30"/>
    </row>
    <row r="643" spans="1:15" ht="12.75" customHeight="1" x14ac:dyDescent="0.3">
      <c r="A643" s="14"/>
      <c r="B643" s="14"/>
      <c r="C643" s="14"/>
      <c r="D643" s="38"/>
      <c r="E643" s="18"/>
      <c r="F643" s="14"/>
      <c r="G643" s="14"/>
      <c r="H643" s="14"/>
      <c r="I643" s="14"/>
      <c r="J643" s="14"/>
      <c r="K643" s="15" t="str">
        <f t="shared" si="44"/>
        <v/>
      </c>
      <c r="L643" s="18"/>
      <c r="M643" s="14"/>
      <c r="N643" s="14"/>
      <c r="O643" s="30"/>
    </row>
    <row r="644" spans="1:15" ht="12.75" customHeight="1" x14ac:dyDescent="0.3">
      <c r="A644" s="14"/>
      <c r="B644" s="14"/>
      <c r="C644" s="14"/>
      <c r="D644" s="38"/>
      <c r="E644" s="18"/>
      <c r="F644" s="14"/>
      <c r="G644" s="14"/>
      <c r="H644" s="14"/>
      <c r="I644" s="14"/>
      <c r="J644" s="14"/>
      <c r="K644" s="15" t="str">
        <f t="shared" si="44"/>
        <v/>
      </c>
      <c r="L644" s="18"/>
      <c r="M644" s="14"/>
      <c r="N644" s="14"/>
      <c r="O644" s="30"/>
    </row>
    <row r="645" spans="1:15" ht="12.75" customHeight="1" x14ac:dyDescent="0.3">
      <c r="A645" s="14"/>
      <c r="B645" s="14"/>
      <c r="C645" s="14"/>
      <c r="D645" s="38"/>
      <c r="E645" s="18"/>
      <c r="F645" s="14"/>
      <c r="G645" s="14"/>
      <c r="H645" s="14"/>
      <c r="I645" s="14"/>
      <c r="J645" s="14"/>
      <c r="K645" s="15" t="str">
        <f t="shared" si="44"/>
        <v/>
      </c>
      <c r="L645" s="18"/>
      <c r="M645" s="14"/>
      <c r="N645" s="14"/>
      <c r="O645" s="30"/>
    </row>
    <row r="646" spans="1:15" ht="12.75" customHeight="1" x14ac:dyDescent="0.3">
      <c r="A646" s="14"/>
      <c r="B646" s="14"/>
      <c r="C646" s="14"/>
      <c r="D646" s="38"/>
      <c r="E646" s="18"/>
      <c r="F646" s="14"/>
      <c r="G646" s="14"/>
      <c r="H646" s="14"/>
      <c r="I646" s="14"/>
      <c r="J646" s="14"/>
      <c r="K646" s="15" t="str">
        <f t="shared" si="44"/>
        <v/>
      </c>
      <c r="L646" s="18"/>
      <c r="M646" s="14"/>
      <c r="N646" s="14"/>
      <c r="O646" s="30"/>
    </row>
    <row r="647" spans="1:15" ht="12.75" customHeight="1" x14ac:dyDescent="0.3">
      <c r="A647" s="14"/>
      <c r="B647" s="14"/>
      <c r="C647" s="14"/>
      <c r="D647" s="38"/>
      <c r="E647" s="18"/>
      <c r="F647" s="14"/>
      <c r="G647" s="14"/>
      <c r="H647" s="14"/>
      <c r="I647" s="14"/>
      <c r="J647" s="14"/>
      <c r="K647" s="15" t="str">
        <f t="shared" si="44"/>
        <v/>
      </c>
      <c r="L647" s="18"/>
      <c r="M647" s="14"/>
      <c r="N647" s="14"/>
      <c r="O647" s="30"/>
    </row>
    <row r="648" spans="1:15" ht="12.75" customHeight="1" x14ac:dyDescent="0.3">
      <c r="A648" s="14"/>
      <c r="B648" s="14"/>
      <c r="C648" s="14"/>
      <c r="D648" s="38"/>
      <c r="E648" s="18"/>
      <c r="F648" s="14"/>
      <c r="G648" s="14"/>
      <c r="H648" s="14"/>
      <c r="I648" s="14"/>
      <c r="J648" s="14"/>
      <c r="K648" s="15" t="str">
        <f t="shared" si="44"/>
        <v/>
      </c>
      <c r="L648" s="18"/>
      <c r="M648" s="14"/>
      <c r="N648" s="14"/>
      <c r="O648" s="30"/>
    </row>
    <row r="649" spans="1:15" ht="12.75" customHeight="1" x14ac:dyDescent="0.3">
      <c r="A649" s="14"/>
      <c r="B649" s="14"/>
      <c r="C649" s="14"/>
      <c r="D649" s="38"/>
      <c r="E649" s="18"/>
      <c r="F649" s="14"/>
      <c r="G649" s="14"/>
      <c r="H649" s="14"/>
      <c r="I649" s="14"/>
      <c r="J649" s="14"/>
      <c r="K649" s="15" t="str">
        <f t="shared" si="44"/>
        <v/>
      </c>
      <c r="L649" s="18"/>
      <c r="M649" s="14"/>
      <c r="N649" s="14"/>
      <c r="O649" s="30"/>
    </row>
    <row r="650" spans="1:15" ht="12.75" customHeight="1" x14ac:dyDescent="0.3">
      <c r="A650" s="14"/>
      <c r="B650" s="14"/>
      <c r="C650" s="14"/>
      <c r="D650" s="38"/>
      <c r="E650" s="18"/>
      <c r="F650" s="14"/>
      <c r="G650" s="14"/>
      <c r="H650" s="14"/>
      <c r="I650" s="14"/>
      <c r="J650" s="14"/>
      <c r="K650" s="15" t="str">
        <f t="shared" si="44"/>
        <v/>
      </c>
      <c r="L650" s="18"/>
      <c r="M650" s="14"/>
      <c r="N650" s="14"/>
      <c r="O650" s="30"/>
    </row>
    <row r="651" spans="1:15" ht="12.75" customHeight="1" x14ac:dyDescent="0.3">
      <c r="A651" s="14"/>
      <c r="B651" s="14"/>
      <c r="C651" s="14"/>
      <c r="D651" s="38"/>
      <c r="E651" s="18"/>
      <c r="F651" s="14"/>
      <c r="G651" s="14"/>
      <c r="H651" s="14"/>
      <c r="I651" s="14"/>
      <c r="J651" s="14"/>
      <c r="K651" s="15" t="str">
        <f t="shared" si="44"/>
        <v/>
      </c>
      <c r="L651" s="18"/>
      <c r="M651" s="14"/>
      <c r="N651" s="14"/>
      <c r="O651" s="30"/>
    </row>
    <row r="652" spans="1:15" ht="12.75" customHeight="1" x14ac:dyDescent="0.3">
      <c r="A652" s="14"/>
      <c r="B652" s="14"/>
      <c r="C652" s="14"/>
      <c r="D652" s="38"/>
      <c r="E652" s="18"/>
      <c r="F652" s="14"/>
      <c r="G652" s="14"/>
      <c r="H652" s="14"/>
      <c r="I652" s="14"/>
      <c r="J652" s="14"/>
      <c r="K652" s="15" t="str">
        <f t="shared" si="44"/>
        <v/>
      </c>
      <c r="L652" s="18"/>
      <c r="M652" s="14"/>
      <c r="N652" s="14"/>
      <c r="O652" s="30"/>
    </row>
    <row r="653" spans="1:15" ht="12.75" customHeight="1" x14ac:dyDescent="0.3">
      <c r="A653" s="14"/>
      <c r="B653" s="14"/>
      <c r="C653" s="14"/>
      <c r="D653" s="38"/>
      <c r="E653" s="18"/>
      <c r="F653" s="14"/>
      <c r="G653" s="14"/>
      <c r="H653" s="14"/>
      <c r="I653" s="14"/>
      <c r="J653" s="14"/>
      <c r="K653" s="15" t="str">
        <f t="shared" si="44"/>
        <v/>
      </c>
      <c r="L653" s="18"/>
      <c r="M653" s="14"/>
      <c r="N653" s="14"/>
      <c r="O653" s="30"/>
    </row>
    <row r="654" spans="1:15" ht="12.75" customHeight="1" x14ac:dyDescent="0.3">
      <c r="A654" s="14"/>
      <c r="B654" s="14"/>
      <c r="C654" s="14"/>
      <c r="D654" s="38"/>
      <c r="E654" s="18"/>
      <c r="F654" s="14"/>
      <c r="G654" s="14"/>
      <c r="H654" s="14"/>
      <c r="I654" s="14"/>
      <c r="J654" s="14"/>
      <c r="K654" s="15" t="str">
        <f t="shared" si="44"/>
        <v/>
      </c>
      <c r="L654" s="18"/>
      <c r="M654" s="14"/>
      <c r="N654" s="14"/>
      <c r="O654" s="30"/>
    </row>
    <row r="655" spans="1:15" ht="12.75" customHeight="1" x14ac:dyDescent="0.3">
      <c r="A655" s="14"/>
      <c r="B655" s="14"/>
      <c r="C655" s="14"/>
      <c r="D655" s="38"/>
      <c r="E655" s="18"/>
      <c r="F655" s="14"/>
      <c r="G655" s="14"/>
      <c r="H655" s="14"/>
      <c r="I655" s="14"/>
      <c r="J655" s="14"/>
      <c r="K655" s="15" t="str">
        <f t="shared" si="44"/>
        <v/>
      </c>
      <c r="L655" s="18"/>
      <c r="M655" s="14"/>
      <c r="N655" s="14"/>
      <c r="O655" s="30"/>
    </row>
    <row r="656" spans="1:15" ht="12.75" customHeight="1" x14ac:dyDescent="0.3">
      <c r="A656" s="14"/>
      <c r="B656" s="14"/>
      <c r="C656" s="14"/>
      <c r="D656" s="38"/>
      <c r="E656" s="18"/>
      <c r="F656" s="14"/>
      <c r="G656" s="14"/>
      <c r="H656" s="14"/>
      <c r="I656" s="14"/>
      <c r="J656" s="14"/>
      <c r="K656" s="15" t="str">
        <f t="shared" si="44"/>
        <v/>
      </c>
      <c r="L656" s="18"/>
      <c r="M656" s="14"/>
      <c r="N656" s="14"/>
      <c r="O656" s="30"/>
    </row>
    <row r="657" spans="1:15" ht="12.75" customHeight="1" x14ac:dyDescent="0.3">
      <c r="A657" s="14"/>
      <c r="B657" s="14"/>
      <c r="C657" s="14"/>
      <c r="D657" s="38"/>
      <c r="E657" s="18"/>
      <c r="F657" s="14"/>
      <c r="G657" s="14"/>
      <c r="H657" s="14"/>
      <c r="I657" s="14"/>
      <c r="J657" s="14"/>
      <c r="K657" s="15" t="str">
        <f t="shared" si="44"/>
        <v/>
      </c>
      <c r="L657" s="18"/>
      <c r="M657" s="14"/>
      <c r="N657" s="14"/>
      <c r="O657" s="30"/>
    </row>
    <row r="658" spans="1:15" ht="12.75" customHeight="1" x14ac:dyDescent="0.3">
      <c r="A658" s="14"/>
      <c r="B658" s="14"/>
      <c r="C658" s="14"/>
      <c r="D658" s="38"/>
      <c r="E658" s="18"/>
      <c r="F658" s="14"/>
      <c r="G658" s="14"/>
      <c r="H658" s="14"/>
      <c r="I658" s="14"/>
      <c r="J658" s="14"/>
      <c r="K658" s="15" t="str">
        <f t="shared" si="44"/>
        <v/>
      </c>
      <c r="L658" s="18"/>
      <c r="M658" s="14"/>
      <c r="N658" s="14"/>
      <c r="O658" s="30"/>
    </row>
    <row r="659" spans="1:15" ht="12.75" customHeight="1" x14ac:dyDescent="0.3">
      <c r="A659" s="14"/>
      <c r="B659" s="14"/>
      <c r="C659" s="14"/>
      <c r="D659" s="38"/>
      <c r="E659" s="18"/>
      <c r="F659" s="14"/>
      <c r="G659" s="14"/>
      <c r="H659" s="14"/>
      <c r="I659" s="14"/>
      <c r="J659" s="14"/>
      <c r="K659" s="15" t="str">
        <f t="shared" si="44"/>
        <v/>
      </c>
      <c r="L659" s="18"/>
      <c r="M659" s="14"/>
      <c r="N659" s="14"/>
      <c r="O659" s="30"/>
    </row>
    <row r="660" spans="1:15" ht="12.75" customHeight="1" x14ac:dyDescent="0.3">
      <c r="A660" s="14"/>
      <c r="B660" s="14"/>
      <c r="C660" s="14"/>
      <c r="D660" s="38"/>
      <c r="E660" s="18"/>
      <c r="F660" s="14"/>
      <c r="G660" s="14"/>
      <c r="H660" s="14"/>
      <c r="I660" s="14"/>
      <c r="J660" s="14"/>
      <c r="K660" s="15" t="str">
        <f t="shared" si="44"/>
        <v/>
      </c>
      <c r="L660" s="18"/>
      <c r="M660" s="14"/>
      <c r="N660" s="14"/>
      <c r="O660" s="30"/>
    </row>
    <row r="661" spans="1:15" ht="12.75" customHeight="1" x14ac:dyDescent="0.3">
      <c r="A661" s="14"/>
      <c r="B661" s="14"/>
      <c r="C661" s="14"/>
      <c r="D661" s="38"/>
      <c r="E661" s="18"/>
      <c r="F661" s="14"/>
      <c r="G661" s="14"/>
      <c r="H661" s="14"/>
      <c r="I661" s="14"/>
      <c r="J661" s="14"/>
      <c r="K661" s="15" t="str">
        <f t="shared" si="44"/>
        <v/>
      </c>
      <c r="L661" s="18"/>
      <c r="M661" s="14"/>
      <c r="N661" s="14"/>
      <c r="O661" s="30"/>
    </row>
    <row r="662" spans="1:15" ht="12.75" customHeight="1" x14ac:dyDescent="0.3">
      <c r="A662" s="14"/>
      <c r="B662" s="14"/>
      <c r="C662" s="14"/>
      <c r="D662" s="38"/>
      <c r="E662" s="18"/>
      <c r="F662" s="14"/>
      <c r="G662" s="14"/>
      <c r="H662" s="14"/>
      <c r="I662" s="14"/>
      <c r="J662" s="14"/>
      <c r="K662" s="15" t="str">
        <f t="shared" si="44"/>
        <v/>
      </c>
      <c r="L662" s="18"/>
      <c r="M662" s="14"/>
      <c r="N662" s="14"/>
      <c r="O662" s="30"/>
    </row>
    <row r="663" spans="1:15" ht="12.75" customHeight="1" x14ac:dyDescent="0.3">
      <c r="A663" s="14"/>
      <c r="B663" s="14"/>
      <c r="C663" s="14"/>
      <c r="D663" s="38"/>
      <c r="E663" s="18"/>
      <c r="F663" s="14"/>
      <c r="G663" s="14"/>
      <c r="H663" s="14"/>
      <c r="I663" s="14"/>
      <c r="J663" s="14"/>
      <c r="K663" s="15" t="str">
        <f t="shared" si="44"/>
        <v/>
      </c>
      <c r="L663" s="18"/>
      <c r="M663" s="14"/>
      <c r="N663" s="14"/>
      <c r="O663" s="30"/>
    </row>
    <row r="664" spans="1:15" ht="12.75" customHeight="1" x14ac:dyDescent="0.3">
      <c r="A664" s="14"/>
      <c r="B664" s="14"/>
      <c r="C664" s="14"/>
      <c r="D664" s="38"/>
      <c r="E664" s="18"/>
      <c r="F664" s="14"/>
      <c r="G664" s="14"/>
      <c r="H664" s="14"/>
      <c r="I664" s="14"/>
      <c r="J664" s="14"/>
      <c r="K664" s="15" t="str">
        <f t="shared" si="44"/>
        <v/>
      </c>
      <c r="L664" s="18"/>
      <c r="M664" s="14"/>
      <c r="N664" s="14"/>
      <c r="O664" s="30"/>
    </row>
    <row r="665" spans="1:15" ht="12.75" customHeight="1" x14ac:dyDescent="0.3">
      <c r="A665" s="14"/>
      <c r="B665" s="14"/>
      <c r="C665" s="14"/>
      <c r="D665" s="38"/>
      <c r="E665" s="18"/>
      <c r="F665" s="14"/>
      <c r="G665" s="14"/>
      <c r="H665" s="14"/>
      <c r="I665" s="14"/>
      <c r="J665" s="14"/>
      <c r="K665" s="15" t="str">
        <f t="shared" si="44"/>
        <v/>
      </c>
      <c r="L665" s="18"/>
      <c r="M665" s="14"/>
      <c r="N665" s="14"/>
      <c r="O665" s="30"/>
    </row>
    <row r="666" spans="1:15" ht="12.75" customHeight="1" x14ac:dyDescent="0.3">
      <c r="A666" s="14"/>
      <c r="B666" s="14"/>
      <c r="C666" s="14"/>
      <c r="D666" s="38"/>
      <c r="E666" s="18"/>
      <c r="F666" s="14"/>
      <c r="G666" s="14"/>
      <c r="H666" s="14"/>
      <c r="I666" s="14"/>
      <c r="J666" s="14"/>
      <c r="K666" s="15" t="str">
        <f t="shared" si="44"/>
        <v/>
      </c>
      <c r="L666" s="18"/>
      <c r="M666" s="14"/>
      <c r="N666" s="14"/>
      <c r="O666" s="30"/>
    </row>
    <row r="667" spans="1:15" ht="12.75" customHeight="1" x14ac:dyDescent="0.3">
      <c r="A667" s="14"/>
      <c r="B667" s="14"/>
      <c r="C667" s="14"/>
      <c r="D667" s="38"/>
      <c r="E667" s="18"/>
      <c r="F667" s="14"/>
      <c r="G667" s="14"/>
      <c r="H667" s="14"/>
      <c r="I667" s="14"/>
      <c r="J667" s="14"/>
      <c r="K667" s="15" t="str">
        <f t="shared" si="44"/>
        <v/>
      </c>
      <c r="L667" s="18"/>
      <c r="M667" s="14"/>
      <c r="N667" s="14"/>
      <c r="O667" s="30"/>
    </row>
    <row r="668" spans="1:15" ht="12.75" customHeight="1" x14ac:dyDescent="0.3">
      <c r="A668" s="14"/>
      <c r="B668" s="14"/>
      <c r="C668" s="14"/>
      <c r="D668" s="38"/>
      <c r="E668" s="18"/>
      <c r="F668" s="14"/>
      <c r="G668" s="14"/>
      <c r="H668" s="14"/>
      <c r="I668" s="14"/>
      <c r="J668" s="14"/>
      <c r="K668" s="15" t="str">
        <f t="shared" si="44"/>
        <v/>
      </c>
      <c r="L668" s="18"/>
      <c r="M668" s="14"/>
      <c r="N668" s="14"/>
      <c r="O668" s="30"/>
    </row>
    <row r="669" spans="1:15" ht="12.75" customHeight="1" x14ac:dyDescent="0.3">
      <c r="A669" s="14"/>
      <c r="B669" s="14"/>
      <c r="C669" s="14"/>
      <c r="D669" s="38"/>
      <c r="E669" s="18"/>
      <c r="F669" s="14"/>
      <c r="G669" s="14"/>
      <c r="H669" s="14"/>
      <c r="I669" s="14"/>
      <c r="J669" s="14"/>
      <c r="K669" s="15" t="str">
        <f t="shared" si="44"/>
        <v/>
      </c>
      <c r="L669" s="18"/>
      <c r="M669" s="14"/>
      <c r="N669" s="14"/>
      <c r="O669" s="30"/>
    </row>
    <row r="670" spans="1:15" ht="12.75" customHeight="1" x14ac:dyDescent="0.3">
      <c r="A670" s="14"/>
      <c r="B670" s="14"/>
      <c r="C670" s="14"/>
      <c r="D670" s="38"/>
      <c r="E670" s="18"/>
      <c r="F670" s="14"/>
      <c r="G670" s="14"/>
      <c r="H670" s="14"/>
      <c r="I670" s="14"/>
      <c r="J670" s="14"/>
      <c r="K670" s="15" t="str">
        <f t="shared" si="44"/>
        <v/>
      </c>
      <c r="L670" s="18"/>
      <c r="M670" s="14"/>
      <c r="N670" s="14"/>
      <c r="O670" s="30"/>
    </row>
    <row r="671" spans="1:15" ht="12.75" customHeight="1" x14ac:dyDescent="0.3">
      <c r="A671" s="14"/>
      <c r="B671" s="14"/>
      <c r="C671" s="14"/>
      <c r="D671" s="38"/>
      <c r="E671" s="18"/>
      <c r="F671" s="14"/>
      <c r="G671" s="14"/>
      <c r="H671" s="14"/>
      <c r="I671" s="14"/>
      <c r="J671" s="14"/>
      <c r="K671" s="15" t="str">
        <f t="shared" si="44"/>
        <v/>
      </c>
      <c r="L671" s="18"/>
      <c r="M671" s="14"/>
      <c r="N671" s="14"/>
      <c r="O671" s="30"/>
    </row>
    <row r="672" spans="1:15" ht="12.75" customHeight="1" x14ac:dyDescent="0.3">
      <c r="A672" s="14"/>
      <c r="B672" s="14"/>
      <c r="C672" s="14"/>
      <c r="D672" s="38"/>
      <c r="E672" s="18"/>
      <c r="F672" s="14"/>
      <c r="G672" s="14"/>
      <c r="H672" s="14"/>
      <c r="I672" s="14"/>
      <c r="J672" s="14"/>
      <c r="K672" s="15" t="str">
        <f t="shared" si="44"/>
        <v/>
      </c>
      <c r="L672" s="18"/>
      <c r="M672" s="14"/>
      <c r="N672" s="14"/>
      <c r="O672" s="30"/>
    </row>
    <row r="673" spans="1:15" ht="12.75" customHeight="1" x14ac:dyDescent="0.3">
      <c r="A673" s="14"/>
      <c r="B673" s="14"/>
      <c r="C673" s="14"/>
      <c r="D673" s="38"/>
      <c r="E673" s="18"/>
      <c r="F673" s="14"/>
      <c r="G673" s="14"/>
      <c r="H673" s="14"/>
      <c r="I673" s="14"/>
      <c r="J673" s="14"/>
      <c r="K673" s="15" t="str">
        <f t="shared" si="44"/>
        <v/>
      </c>
      <c r="L673" s="18"/>
      <c r="M673" s="14"/>
      <c r="N673" s="14"/>
      <c r="O673" s="30"/>
    </row>
    <row r="674" spans="1:15" ht="12.75" customHeight="1" x14ac:dyDescent="0.3">
      <c r="A674" s="14"/>
      <c r="B674" s="14"/>
      <c r="C674" s="14"/>
      <c r="D674" s="38"/>
      <c r="E674" s="18"/>
      <c r="F674" s="14"/>
      <c r="G674" s="14"/>
      <c r="H674" s="14"/>
      <c r="I674" s="14"/>
      <c r="J674" s="14"/>
      <c r="K674" s="15" t="str">
        <f t="shared" si="44"/>
        <v/>
      </c>
      <c r="L674" s="18"/>
      <c r="M674" s="14"/>
      <c r="N674" s="14"/>
      <c r="O674" s="30"/>
    </row>
    <row r="675" spans="1:15" ht="12.75" customHeight="1" x14ac:dyDescent="0.3">
      <c r="A675" s="14"/>
      <c r="B675" s="14"/>
      <c r="C675" s="14"/>
      <c r="D675" s="38"/>
      <c r="E675" s="18"/>
      <c r="F675" s="14"/>
      <c r="G675" s="14"/>
      <c r="H675" s="14"/>
      <c r="I675" s="14"/>
      <c r="J675" s="14"/>
      <c r="K675" s="15" t="str">
        <f t="shared" si="44"/>
        <v/>
      </c>
      <c r="L675" s="18"/>
      <c r="M675" s="14"/>
      <c r="N675" s="14"/>
      <c r="O675" s="30"/>
    </row>
    <row r="676" spans="1:15" ht="12.75" customHeight="1" x14ac:dyDescent="0.3">
      <c r="A676" s="14"/>
      <c r="B676" s="14"/>
      <c r="C676" s="14"/>
      <c r="D676" s="38"/>
      <c r="E676" s="18"/>
      <c r="F676" s="14"/>
      <c r="G676" s="14"/>
      <c r="H676" s="14"/>
      <c r="I676" s="14"/>
      <c r="J676" s="14"/>
      <c r="K676" s="15" t="str">
        <f t="shared" si="44"/>
        <v/>
      </c>
      <c r="L676" s="18"/>
      <c r="M676" s="14"/>
      <c r="N676" s="14"/>
      <c r="O676" s="30"/>
    </row>
    <row r="677" spans="1:15" ht="12.75" customHeight="1" x14ac:dyDescent="0.3">
      <c r="A677" s="14"/>
      <c r="B677" s="14"/>
      <c r="C677" s="14"/>
      <c r="D677" s="38"/>
      <c r="E677" s="18"/>
      <c r="F677" s="14"/>
      <c r="G677" s="14"/>
      <c r="H677" s="14"/>
      <c r="I677" s="14"/>
      <c r="J677" s="14"/>
      <c r="K677" s="15" t="str">
        <f t="shared" si="44"/>
        <v/>
      </c>
      <c r="L677" s="18"/>
      <c r="M677" s="14"/>
      <c r="N677" s="14"/>
      <c r="O677" s="30"/>
    </row>
    <row r="678" spans="1:15" ht="12.75" customHeight="1" x14ac:dyDescent="0.3">
      <c r="A678" s="14"/>
      <c r="B678" s="14"/>
      <c r="C678" s="14"/>
      <c r="D678" s="38"/>
      <c r="E678" s="18"/>
      <c r="F678" s="14"/>
      <c r="G678" s="14"/>
      <c r="H678" s="14"/>
      <c r="I678" s="14"/>
      <c r="J678" s="14"/>
      <c r="K678" s="15" t="str">
        <f t="shared" si="44"/>
        <v/>
      </c>
      <c r="L678" s="18"/>
      <c r="M678" s="14"/>
      <c r="N678" s="14"/>
      <c r="O678" s="30"/>
    </row>
    <row r="679" spans="1:15" ht="12.75" customHeight="1" x14ac:dyDescent="0.3">
      <c r="A679" s="14"/>
      <c r="B679" s="14"/>
      <c r="C679" s="14"/>
      <c r="D679" s="38"/>
      <c r="E679" s="18"/>
      <c r="F679" s="14"/>
      <c r="G679" s="14"/>
      <c r="H679" s="14"/>
      <c r="I679" s="14"/>
      <c r="J679" s="14"/>
      <c r="K679" s="15" t="str">
        <f t="shared" si="44"/>
        <v/>
      </c>
      <c r="L679" s="18"/>
      <c r="M679" s="14"/>
      <c r="N679" s="14"/>
      <c r="O679" s="30"/>
    </row>
    <row r="680" spans="1:15" ht="12.75" customHeight="1" x14ac:dyDescent="0.3">
      <c r="A680" s="14"/>
      <c r="B680" s="14"/>
      <c r="C680" s="14"/>
      <c r="D680" s="38"/>
      <c r="E680" s="18"/>
      <c r="F680" s="14"/>
      <c r="G680" s="14"/>
      <c r="H680" s="14"/>
      <c r="I680" s="14"/>
      <c r="J680" s="14"/>
      <c r="K680" s="15" t="str">
        <f t="shared" si="44"/>
        <v/>
      </c>
      <c r="L680" s="18"/>
      <c r="M680" s="14"/>
      <c r="N680" s="14"/>
      <c r="O680" s="30"/>
    </row>
    <row r="681" spans="1:15" ht="12.75" customHeight="1" x14ac:dyDescent="0.3">
      <c r="A681" s="14"/>
      <c r="B681" s="14"/>
      <c r="C681" s="14"/>
      <c r="D681" s="38"/>
      <c r="E681" s="18"/>
      <c r="F681" s="14"/>
      <c r="G681" s="14"/>
      <c r="H681" s="14"/>
      <c r="I681" s="14"/>
      <c r="J681" s="14"/>
      <c r="K681" s="15" t="str">
        <f t="shared" si="44"/>
        <v/>
      </c>
      <c r="L681" s="18"/>
      <c r="M681" s="14"/>
      <c r="N681" s="14"/>
      <c r="O681" s="30"/>
    </row>
    <row r="682" spans="1:15" ht="12.75" customHeight="1" x14ac:dyDescent="0.3">
      <c r="A682" s="14"/>
      <c r="B682" s="14"/>
      <c r="C682" s="14"/>
      <c r="D682" s="38"/>
      <c r="E682" s="18"/>
      <c r="F682" s="14"/>
      <c r="G682" s="14"/>
      <c r="H682" s="14"/>
      <c r="I682" s="14"/>
      <c r="J682" s="14"/>
      <c r="K682" s="15" t="str">
        <f t="shared" si="44"/>
        <v/>
      </c>
      <c r="L682" s="18"/>
      <c r="M682" s="14"/>
      <c r="N682" s="14"/>
      <c r="O682" s="30"/>
    </row>
    <row r="683" spans="1:15" ht="12.75" customHeight="1" x14ac:dyDescent="0.3">
      <c r="A683" s="14"/>
      <c r="B683" s="14"/>
      <c r="C683" s="14"/>
      <c r="D683" s="38"/>
      <c r="E683" s="18"/>
      <c r="F683" s="14"/>
      <c r="G683" s="14"/>
      <c r="H683" s="14"/>
      <c r="I683" s="14"/>
      <c r="J683" s="14"/>
      <c r="K683" s="15" t="str">
        <f t="shared" si="44"/>
        <v/>
      </c>
      <c r="L683" s="18"/>
      <c r="M683" s="14"/>
      <c r="N683" s="14"/>
      <c r="O683" s="30"/>
    </row>
    <row r="684" spans="1:15" ht="12.75" customHeight="1" x14ac:dyDescent="0.3">
      <c r="A684" s="14"/>
      <c r="B684" s="14"/>
      <c r="C684" s="14"/>
      <c r="D684" s="38"/>
      <c r="E684" s="18"/>
      <c r="F684" s="14"/>
      <c r="G684" s="14"/>
      <c r="H684" s="14"/>
      <c r="I684" s="14"/>
      <c r="J684" s="14"/>
      <c r="K684" s="15" t="str">
        <f t="shared" si="44"/>
        <v/>
      </c>
      <c r="L684" s="18"/>
      <c r="M684" s="14"/>
      <c r="N684" s="14"/>
      <c r="O684" s="30"/>
    </row>
    <row r="685" spans="1:15" ht="12.75" customHeight="1" x14ac:dyDescent="0.3">
      <c r="A685" s="14"/>
      <c r="B685" s="14"/>
      <c r="C685" s="14"/>
      <c r="D685" s="38"/>
      <c r="E685" s="18"/>
      <c r="F685" s="14"/>
      <c r="G685" s="14"/>
      <c r="H685" s="14"/>
      <c r="I685" s="14"/>
      <c r="J685" s="14"/>
      <c r="K685" s="15" t="str">
        <f t="shared" si="44"/>
        <v/>
      </c>
      <c r="L685" s="18"/>
      <c r="M685" s="14"/>
      <c r="N685" s="14"/>
      <c r="O685" s="30"/>
    </row>
    <row r="686" spans="1:15" ht="12.75" customHeight="1" x14ac:dyDescent="0.3">
      <c r="A686" s="14"/>
      <c r="B686" s="14"/>
      <c r="C686" s="14"/>
      <c r="D686" s="38"/>
      <c r="E686" s="18"/>
      <c r="F686" s="14"/>
      <c r="G686" s="14"/>
      <c r="H686" s="14"/>
      <c r="I686" s="14"/>
      <c r="J686" s="14"/>
      <c r="K686" s="15" t="str">
        <f t="shared" si="44"/>
        <v/>
      </c>
      <c r="L686" s="18"/>
      <c r="M686" s="14"/>
      <c r="N686" s="14"/>
      <c r="O686" s="30"/>
    </row>
    <row r="687" spans="1:15" ht="12.75" customHeight="1" x14ac:dyDescent="0.3">
      <c r="A687" s="14"/>
      <c r="B687" s="14"/>
      <c r="C687" s="14"/>
      <c r="D687" s="38"/>
      <c r="E687" s="18"/>
      <c r="F687" s="14"/>
      <c r="G687" s="14"/>
      <c r="H687" s="14"/>
      <c r="I687" s="14"/>
      <c r="J687" s="14"/>
      <c r="K687" s="15" t="str">
        <f t="shared" si="44"/>
        <v/>
      </c>
      <c r="L687" s="18"/>
      <c r="M687" s="14"/>
      <c r="N687" s="14"/>
      <c r="O687" s="30"/>
    </row>
    <row r="688" spans="1:15" ht="12.75" customHeight="1" x14ac:dyDescent="0.3">
      <c r="A688" s="14"/>
      <c r="B688" s="14"/>
      <c r="C688" s="14"/>
      <c r="D688" s="38"/>
      <c r="E688" s="18"/>
      <c r="F688" s="14"/>
      <c r="G688" s="14"/>
      <c r="H688" s="14"/>
      <c r="I688" s="14"/>
      <c r="J688" s="14"/>
      <c r="K688" s="15" t="str">
        <f t="shared" si="44"/>
        <v/>
      </c>
      <c r="L688" s="18"/>
      <c r="M688" s="14"/>
      <c r="N688" s="14"/>
      <c r="O688" s="30"/>
    </row>
    <row r="689" spans="1:15" ht="12.75" customHeight="1" x14ac:dyDescent="0.3">
      <c r="A689" s="14"/>
      <c r="B689" s="14"/>
      <c r="C689" s="14"/>
      <c r="D689" s="38"/>
      <c r="E689" s="18"/>
      <c r="F689" s="14"/>
      <c r="G689" s="14"/>
      <c r="H689" s="14"/>
      <c r="I689" s="14"/>
      <c r="J689" s="14"/>
      <c r="K689" s="15" t="str">
        <f t="shared" si="44"/>
        <v/>
      </c>
      <c r="L689" s="18"/>
      <c r="M689" s="14"/>
      <c r="N689" s="14"/>
      <c r="O689" s="30"/>
    </row>
    <row r="690" spans="1:15" ht="12.75" customHeight="1" x14ac:dyDescent="0.3">
      <c r="A690" s="14"/>
      <c r="B690" s="14"/>
      <c r="C690" s="14"/>
      <c r="D690" s="38"/>
      <c r="E690" s="18"/>
      <c r="F690" s="14"/>
      <c r="G690" s="14"/>
      <c r="H690" s="14"/>
      <c r="I690" s="14"/>
      <c r="J690" s="14"/>
      <c r="K690" s="15" t="str">
        <f t="shared" si="44"/>
        <v/>
      </c>
      <c r="L690" s="18"/>
      <c r="M690" s="14"/>
      <c r="N690" s="14"/>
      <c r="O690" s="30"/>
    </row>
    <row r="691" spans="1:15" ht="12.75" customHeight="1" x14ac:dyDescent="0.3">
      <c r="A691" s="14"/>
      <c r="B691" s="14"/>
      <c r="C691" s="14"/>
      <c r="D691" s="38"/>
      <c r="E691" s="18"/>
      <c r="F691" s="14"/>
      <c r="G691" s="14"/>
      <c r="H691" s="14"/>
      <c r="I691" s="14"/>
      <c r="J691" s="14"/>
      <c r="K691" s="15" t="str">
        <f t="shared" si="44"/>
        <v/>
      </c>
      <c r="L691" s="18"/>
      <c r="M691" s="14"/>
      <c r="N691" s="14"/>
      <c r="O691" s="30"/>
    </row>
    <row r="692" spans="1:15" ht="12.75" customHeight="1" x14ac:dyDescent="0.3">
      <c r="A692" s="14"/>
      <c r="B692" s="14"/>
      <c r="C692" s="14"/>
      <c r="D692" s="38"/>
      <c r="E692" s="18"/>
      <c r="F692" s="14"/>
      <c r="G692" s="14"/>
      <c r="H692" s="14"/>
      <c r="I692" s="14"/>
      <c r="J692" s="14"/>
      <c r="K692" s="15" t="str">
        <f t="shared" si="44"/>
        <v/>
      </c>
      <c r="L692" s="18"/>
      <c r="M692" s="14"/>
      <c r="N692" s="14"/>
      <c r="O692" s="30"/>
    </row>
    <row r="693" spans="1:15" ht="12.75" customHeight="1" x14ac:dyDescent="0.3">
      <c r="A693" s="14"/>
      <c r="B693" s="14"/>
      <c r="C693" s="14"/>
      <c r="D693" s="38"/>
      <c r="E693" s="18"/>
      <c r="F693" s="14"/>
      <c r="G693" s="14"/>
      <c r="H693" s="14"/>
      <c r="I693" s="14"/>
      <c r="J693" s="14"/>
      <c r="K693" s="15" t="str">
        <f t="shared" si="44"/>
        <v/>
      </c>
      <c r="L693" s="18"/>
      <c r="M693" s="14"/>
      <c r="N693" s="14"/>
      <c r="O693" s="30"/>
    </row>
    <row r="694" spans="1:15" ht="12.75" customHeight="1" x14ac:dyDescent="0.3">
      <c r="A694" s="14"/>
      <c r="B694" s="14"/>
      <c r="C694" s="14"/>
      <c r="D694" s="38"/>
      <c r="E694" s="18"/>
      <c r="F694" s="14"/>
      <c r="G694" s="14"/>
      <c r="H694" s="14"/>
      <c r="I694" s="14"/>
      <c r="J694" s="14"/>
      <c r="K694" s="15" t="str">
        <f t="shared" si="44"/>
        <v/>
      </c>
      <c r="L694" s="18"/>
      <c r="M694" s="14"/>
      <c r="N694" s="14"/>
      <c r="O694" s="30"/>
    </row>
    <row r="695" spans="1:15" ht="12.75" customHeight="1" x14ac:dyDescent="0.3">
      <c r="A695" s="14"/>
      <c r="B695" s="14"/>
      <c r="C695" s="14"/>
      <c r="D695" s="38"/>
      <c r="E695" s="18"/>
      <c r="F695" s="14"/>
      <c r="G695" s="14"/>
      <c r="H695" s="14"/>
      <c r="I695" s="14"/>
      <c r="J695" s="14"/>
      <c r="K695" s="15" t="str">
        <f t="shared" si="44"/>
        <v/>
      </c>
      <c r="L695" s="18"/>
      <c r="M695" s="14"/>
      <c r="N695" s="14"/>
      <c r="O695" s="30"/>
    </row>
    <row r="696" spans="1:15" ht="12.75" customHeight="1" x14ac:dyDescent="0.3">
      <c r="A696" s="14"/>
      <c r="B696" s="14"/>
      <c r="C696" s="14"/>
      <c r="D696" s="38"/>
      <c r="E696" s="18"/>
      <c r="F696" s="14"/>
      <c r="G696" s="14"/>
      <c r="H696" s="14"/>
      <c r="I696" s="14"/>
      <c r="J696" s="14"/>
      <c r="K696" s="15" t="str">
        <f t="shared" si="44"/>
        <v/>
      </c>
      <c r="L696" s="18"/>
      <c r="M696" s="14"/>
      <c r="N696" s="14"/>
      <c r="O696" s="30"/>
    </row>
    <row r="697" spans="1:15" ht="12.75" customHeight="1" x14ac:dyDescent="0.3">
      <c r="A697" s="14"/>
      <c r="B697" s="14"/>
      <c r="C697" s="14"/>
      <c r="D697" s="38"/>
      <c r="E697" s="18"/>
      <c r="F697" s="14"/>
      <c r="G697" s="14"/>
      <c r="H697" s="14"/>
      <c r="I697" s="14"/>
      <c r="J697" s="14"/>
      <c r="K697" s="15" t="str">
        <f t="shared" si="44"/>
        <v/>
      </c>
      <c r="L697" s="18"/>
      <c r="M697" s="14"/>
      <c r="N697" s="14"/>
      <c r="O697" s="30"/>
    </row>
    <row r="698" spans="1:15" ht="12.75" customHeight="1" x14ac:dyDescent="0.3">
      <c r="A698" s="14"/>
      <c r="B698" s="14"/>
      <c r="C698" s="14"/>
      <c r="D698" s="38"/>
      <c r="E698" s="18"/>
      <c r="F698" s="14"/>
      <c r="G698" s="14"/>
      <c r="H698" s="14"/>
      <c r="I698" s="14"/>
      <c r="J698" s="14"/>
      <c r="K698" s="15" t="str">
        <f t="shared" si="44"/>
        <v/>
      </c>
      <c r="L698" s="18"/>
      <c r="M698" s="14"/>
      <c r="N698" s="14"/>
      <c r="O698" s="30"/>
    </row>
    <row r="699" spans="1:15" ht="12.75" customHeight="1" x14ac:dyDescent="0.3">
      <c r="A699" s="14"/>
      <c r="B699" s="14"/>
      <c r="C699" s="14"/>
      <c r="D699" s="38"/>
      <c r="E699" s="18"/>
      <c r="F699" s="14"/>
      <c r="G699" s="14"/>
      <c r="H699" s="14"/>
      <c r="I699" s="14"/>
      <c r="J699" s="14"/>
      <c r="K699" s="15" t="str">
        <f t="shared" si="44"/>
        <v/>
      </c>
      <c r="L699" s="18"/>
      <c r="M699" s="14"/>
      <c r="N699" s="14"/>
      <c r="O699" s="30"/>
    </row>
    <row r="700" spans="1:15" ht="12.75" customHeight="1" x14ac:dyDescent="0.3">
      <c r="A700" s="14"/>
      <c r="B700" s="14"/>
      <c r="C700" s="14"/>
      <c r="D700" s="38"/>
      <c r="E700" s="18"/>
      <c r="F700" s="14"/>
      <c r="G700" s="14"/>
      <c r="H700" s="14"/>
      <c r="I700" s="14"/>
      <c r="J700" s="14"/>
      <c r="K700" s="15" t="str">
        <f t="shared" si="44"/>
        <v/>
      </c>
      <c r="L700" s="18"/>
      <c r="M700" s="14"/>
      <c r="N700" s="14"/>
      <c r="O700" s="30"/>
    </row>
    <row r="701" spans="1:15" ht="12.75" customHeight="1" x14ac:dyDescent="0.3">
      <c r="A701" s="14"/>
      <c r="B701" s="14"/>
      <c r="C701" s="14"/>
      <c r="D701" s="38"/>
      <c r="E701" s="18"/>
      <c r="F701" s="14"/>
      <c r="G701" s="14"/>
      <c r="H701" s="14"/>
      <c r="I701" s="14"/>
      <c r="J701" s="14"/>
      <c r="K701" s="15" t="str">
        <f t="shared" si="44"/>
        <v/>
      </c>
      <c r="L701" s="18"/>
      <c r="M701" s="14"/>
      <c r="N701" s="14"/>
      <c r="O701" s="30"/>
    </row>
    <row r="702" spans="1:15" ht="12.75" customHeight="1" x14ac:dyDescent="0.3">
      <c r="A702" s="14"/>
      <c r="B702" s="14"/>
      <c r="C702" s="14"/>
      <c r="D702" s="38"/>
      <c r="E702" s="18"/>
      <c r="F702" s="14"/>
      <c r="G702" s="14"/>
      <c r="H702" s="14"/>
      <c r="I702" s="14"/>
      <c r="J702" s="14"/>
      <c r="K702" s="15" t="str">
        <f t="shared" si="44"/>
        <v/>
      </c>
      <c r="L702" s="18"/>
      <c r="M702" s="14"/>
      <c r="N702" s="14"/>
      <c r="O702" s="30"/>
    </row>
    <row r="703" spans="1:15" ht="12.75" customHeight="1" x14ac:dyDescent="0.3">
      <c r="A703" s="14"/>
      <c r="B703" s="14"/>
      <c r="C703" s="14"/>
      <c r="D703" s="38"/>
      <c r="E703" s="18"/>
      <c r="F703" s="14"/>
      <c r="G703" s="14"/>
      <c r="H703" s="14"/>
      <c r="I703" s="14"/>
      <c r="J703" s="14"/>
      <c r="K703" s="15" t="str">
        <f t="shared" si="44"/>
        <v/>
      </c>
      <c r="L703" s="18"/>
      <c r="M703" s="14"/>
      <c r="N703" s="14"/>
      <c r="O703" s="30"/>
    </row>
    <row r="704" spans="1:15" ht="12.75" customHeight="1" x14ac:dyDescent="0.3">
      <c r="A704" s="14"/>
      <c r="B704" s="14"/>
      <c r="C704" s="14"/>
      <c r="D704" s="38"/>
      <c r="E704" s="18"/>
      <c r="F704" s="14"/>
      <c r="G704" s="14"/>
      <c r="H704" s="14"/>
      <c r="I704" s="14"/>
      <c r="J704" s="14"/>
      <c r="K704" s="15" t="str">
        <f t="shared" si="44"/>
        <v/>
      </c>
      <c r="L704" s="18"/>
      <c r="M704" s="14"/>
      <c r="N704" s="14"/>
      <c r="O704" s="30"/>
    </row>
    <row r="705" spans="1:15" ht="12.75" customHeight="1" x14ac:dyDescent="0.3">
      <c r="A705" s="14"/>
      <c r="B705" s="14"/>
      <c r="C705" s="14"/>
      <c r="D705" s="38"/>
      <c r="E705" s="18"/>
      <c r="F705" s="14"/>
      <c r="G705" s="14"/>
      <c r="H705" s="14"/>
      <c r="I705" s="14"/>
      <c r="J705" s="14"/>
      <c r="K705" s="15" t="str">
        <f t="shared" si="44"/>
        <v/>
      </c>
      <c r="L705" s="18"/>
      <c r="M705" s="14"/>
      <c r="N705" s="14"/>
      <c r="O705" s="30"/>
    </row>
    <row r="706" spans="1:15" ht="12.75" customHeight="1" x14ac:dyDescent="0.3">
      <c r="A706" s="14"/>
      <c r="B706" s="14"/>
      <c r="C706" s="14"/>
      <c r="D706" s="38"/>
      <c r="E706" s="18"/>
      <c r="F706" s="14"/>
      <c r="G706" s="14"/>
      <c r="H706" s="14"/>
      <c r="I706" s="14"/>
      <c r="J706" s="14"/>
      <c r="K706" s="15" t="str">
        <f t="shared" si="44"/>
        <v/>
      </c>
      <c r="L706" s="18"/>
      <c r="M706" s="14"/>
      <c r="N706" s="14"/>
      <c r="O706" s="30"/>
    </row>
    <row r="707" spans="1:15" ht="12.75" customHeight="1" x14ac:dyDescent="0.3">
      <c r="A707" s="14"/>
      <c r="B707" s="14"/>
      <c r="C707" s="14"/>
      <c r="D707" s="38"/>
      <c r="E707" s="18"/>
      <c r="F707" s="14"/>
      <c r="G707" s="14"/>
      <c r="H707" s="14"/>
      <c r="I707" s="14"/>
      <c r="J707" s="14"/>
      <c r="K707" s="15" t="str">
        <f t="shared" si="44"/>
        <v/>
      </c>
      <c r="L707" s="18"/>
      <c r="M707" s="14"/>
      <c r="N707" s="14"/>
      <c r="O707" s="30"/>
    </row>
    <row r="708" spans="1:15" ht="12.75" customHeight="1" x14ac:dyDescent="0.3">
      <c r="A708" s="14"/>
      <c r="B708" s="14"/>
      <c r="C708" s="14"/>
      <c r="D708" s="38"/>
      <c r="E708" s="18"/>
      <c r="F708" s="14"/>
      <c r="G708" s="14"/>
      <c r="H708" s="14"/>
      <c r="I708" s="14"/>
      <c r="J708" s="14"/>
      <c r="K708" s="15" t="str">
        <f t="shared" si="44"/>
        <v/>
      </c>
      <c r="L708" s="18"/>
      <c r="M708" s="14"/>
      <c r="N708" s="14"/>
      <c r="O708" s="30"/>
    </row>
    <row r="709" spans="1:15" ht="12.75" customHeight="1" x14ac:dyDescent="0.3">
      <c r="A709" s="14"/>
      <c r="B709" s="14"/>
      <c r="C709" s="14"/>
      <c r="D709" s="38"/>
      <c r="E709" s="18"/>
      <c r="F709" s="14"/>
      <c r="G709" s="14"/>
      <c r="H709" s="14"/>
      <c r="I709" s="14"/>
      <c r="J709" s="14"/>
      <c r="K709" s="15" t="str">
        <f t="shared" si="44"/>
        <v/>
      </c>
      <c r="L709" s="18"/>
      <c r="M709" s="14"/>
      <c r="N709" s="14"/>
      <c r="O709" s="30"/>
    </row>
    <row r="710" spans="1:15" ht="12.75" customHeight="1" x14ac:dyDescent="0.3">
      <c r="A710" s="14"/>
      <c r="B710" s="14"/>
      <c r="C710" s="14"/>
      <c r="D710" s="38"/>
      <c r="E710" s="18"/>
      <c r="F710" s="14"/>
      <c r="G710" s="14"/>
      <c r="H710" s="14"/>
      <c r="I710" s="14"/>
      <c r="J710" s="14"/>
      <c r="K710" s="15" t="str">
        <f t="shared" si="44"/>
        <v/>
      </c>
      <c r="L710" s="18"/>
      <c r="M710" s="14"/>
      <c r="N710" s="14"/>
      <c r="O710" s="30"/>
    </row>
    <row r="711" spans="1:15" ht="12.75" customHeight="1" x14ac:dyDescent="0.3">
      <c r="A711" s="14"/>
      <c r="B711" s="14"/>
      <c r="C711" s="14"/>
      <c r="D711" s="38"/>
      <c r="E711" s="18"/>
      <c r="F711" s="14"/>
      <c r="G711" s="14"/>
      <c r="H711" s="14"/>
      <c r="I711" s="14"/>
      <c r="J711" s="14"/>
      <c r="K711" s="15" t="str">
        <f t="shared" si="44"/>
        <v/>
      </c>
      <c r="L711" s="18"/>
      <c r="M711" s="14"/>
      <c r="N711" s="14"/>
      <c r="O711" s="30"/>
    </row>
    <row r="712" spans="1:15" ht="12.75" customHeight="1" x14ac:dyDescent="0.3">
      <c r="A712" s="14"/>
      <c r="B712" s="14"/>
      <c r="C712" s="14"/>
      <c r="D712" s="38"/>
      <c r="E712" s="18"/>
      <c r="F712" s="14"/>
      <c r="G712" s="14"/>
      <c r="H712" s="14"/>
      <c r="I712" s="14"/>
      <c r="J712" s="14"/>
      <c r="K712" s="15" t="str">
        <f t="shared" si="44"/>
        <v/>
      </c>
      <c r="L712" s="18"/>
      <c r="M712" s="14"/>
      <c r="N712" s="14"/>
      <c r="O712" s="30"/>
    </row>
    <row r="713" spans="1:15" ht="12.75" customHeight="1" x14ac:dyDescent="0.3">
      <c r="A713" s="14"/>
      <c r="B713" s="14"/>
      <c r="C713" s="14"/>
      <c r="D713" s="38"/>
      <c r="E713" s="18"/>
      <c r="F713" s="14"/>
      <c r="G713" s="14"/>
      <c r="H713" s="14"/>
      <c r="I713" s="14"/>
      <c r="J713" s="14"/>
      <c r="K713" s="15" t="str">
        <f t="shared" si="44"/>
        <v/>
      </c>
      <c r="L713" s="18"/>
      <c r="M713" s="14"/>
      <c r="N713" s="14"/>
      <c r="O713" s="30"/>
    </row>
    <row r="714" spans="1:15" ht="12.75" customHeight="1" x14ac:dyDescent="0.3">
      <c r="A714" s="14"/>
      <c r="B714" s="14"/>
      <c r="C714" s="14"/>
      <c r="D714" s="38"/>
      <c r="E714" s="18"/>
      <c r="F714" s="14"/>
      <c r="G714" s="14"/>
      <c r="H714" s="14"/>
      <c r="I714" s="14"/>
      <c r="J714" s="14"/>
      <c r="K714" s="15" t="str">
        <f t="shared" si="44"/>
        <v/>
      </c>
      <c r="L714" s="18"/>
      <c r="M714" s="14"/>
      <c r="N714" s="14"/>
      <c r="O714" s="30"/>
    </row>
    <row r="715" spans="1:15" ht="12.75" customHeight="1" x14ac:dyDescent="0.3">
      <c r="A715" s="14"/>
      <c r="B715" s="14"/>
      <c r="C715" s="14"/>
      <c r="D715" s="38"/>
      <c r="E715" s="18"/>
      <c r="F715" s="14"/>
      <c r="G715" s="14"/>
      <c r="H715" s="14"/>
      <c r="I715" s="14"/>
      <c r="J715" s="14"/>
      <c r="K715" s="15" t="str">
        <f t="shared" si="44"/>
        <v/>
      </c>
      <c r="L715" s="18"/>
      <c r="M715" s="14"/>
      <c r="N715" s="14"/>
      <c r="O715" s="30"/>
    </row>
    <row r="716" spans="1:15" ht="12.75" customHeight="1" x14ac:dyDescent="0.3">
      <c r="A716" s="14"/>
      <c r="B716" s="14"/>
      <c r="C716" s="14"/>
      <c r="D716" s="38"/>
      <c r="E716" s="18"/>
      <c r="F716" s="14"/>
      <c r="G716" s="14"/>
      <c r="H716" s="14"/>
      <c r="I716" s="14"/>
      <c r="J716" s="14"/>
      <c r="K716" s="15" t="str">
        <f t="shared" si="44"/>
        <v/>
      </c>
      <c r="L716" s="18"/>
      <c r="M716" s="14"/>
      <c r="N716" s="14"/>
      <c r="O716" s="30"/>
    </row>
    <row r="717" spans="1:15" ht="12.75" customHeight="1" x14ac:dyDescent="0.3">
      <c r="A717" s="14"/>
      <c r="B717" s="14"/>
      <c r="C717" s="14"/>
      <c r="D717" s="38"/>
      <c r="E717" s="18"/>
      <c r="F717" s="14"/>
      <c r="G717" s="14"/>
      <c r="H717" s="14"/>
      <c r="I717" s="14"/>
      <c r="J717" s="14"/>
      <c r="K717" s="15" t="str">
        <f t="shared" si="44"/>
        <v/>
      </c>
      <c r="L717" s="18"/>
      <c r="M717" s="14"/>
      <c r="N717" s="14"/>
      <c r="O717" s="30"/>
    </row>
    <row r="718" spans="1:15" ht="12.75" customHeight="1" x14ac:dyDescent="0.3">
      <c r="A718" s="14"/>
      <c r="B718" s="14"/>
      <c r="C718" s="14"/>
      <c r="D718" s="38"/>
      <c r="E718" s="18"/>
      <c r="F718" s="14"/>
      <c r="G718" s="14"/>
      <c r="H718" s="14"/>
      <c r="I718" s="14"/>
      <c r="J718" s="14"/>
      <c r="K718" s="15" t="str">
        <f t="shared" si="44"/>
        <v/>
      </c>
      <c r="L718" s="18"/>
      <c r="M718" s="14"/>
      <c r="N718" s="14"/>
      <c r="O718" s="30"/>
    </row>
    <row r="719" spans="1:15" ht="12.75" customHeight="1" x14ac:dyDescent="0.3">
      <c r="A719" s="14"/>
      <c r="B719" s="14"/>
      <c r="C719" s="14"/>
      <c r="D719" s="38"/>
      <c r="E719" s="18"/>
      <c r="F719" s="14"/>
      <c r="G719" s="14"/>
      <c r="H719" s="14"/>
      <c r="I719" s="14"/>
      <c r="J719" s="14"/>
      <c r="K719" s="15" t="str">
        <f t="shared" si="44"/>
        <v/>
      </c>
      <c r="L719" s="18"/>
      <c r="M719" s="14"/>
      <c r="N719" s="14"/>
      <c r="O719" s="30"/>
    </row>
    <row r="720" spans="1:15" ht="12.75" customHeight="1" x14ac:dyDescent="0.3">
      <c r="A720" s="14"/>
      <c r="B720" s="14"/>
      <c r="C720" s="14"/>
      <c r="D720" s="38"/>
      <c r="E720" s="18"/>
      <c r="F720" s="14"/>
      <c r="G720" s="14"/>
      <c r="H720" s="14"/>
      <c r="I720" s="14"/>
      <c r="J720" s="14"/>
      <c r="K720" s="15" t="str">
        <f t="shared" si="44"/>
        <v/>
      </c>
      <c r="L720" s="18"/>
      <c r="M720" s="14"/>
      <c r="N720" s="14"/>
      <c r="O720" s="30"/>
    </row>
    <row r="721" spans="1:15" ht="12.75" customHeight="1" x14ac:dyDescent="0.3">
      <c r="A721" s="14"/>
      <c r="B721" s="14"/>
      <c r="C721" s="14"/>
      <c r="D721" s="38"/>
      <c r="E721" s="18"/>
      <c r="F721" s="14"/>
      <c r="G721" s="14"/>
      <c r="H721" s="14"/>
      <c r="I721" s="14"/>
      <c r="J721" s="14"/>
      <c r="K721" s="15" t="str">
        <f t="shared" si="44"/>
        <v/>
      </c>
      <c r="L721" s="18"/>
      <c r="M721" s="14"/>
      <c r="N721" s="14"/>
      <c r="O721" s="30"/>
    </row>
    <row r="722" spans="1:15" ht="12.75" customHeight="1" x14ac:dyDescent="0.3">
      <c r="A722" s="14"/>
      <c r="B722" s="14"/>
      <c r="C722" s="14"/>
      <c r="D722" s="38"/>
      <c r="E722" s="18"/>
      <c r="F722" s="14"/>
      <c r="G722" s="14"/>
      <c r="H722" s="14"/>
      <c r="I722" s="14"/>
      <c r="J722" s="14"/>
      <c r="K722" s="15" t="str">
        <f t="shared" si="44"/>
        <v/>
      </c>
      <c r="L722" s="18"/>
      <c r="M722" s="14"/>
      <c r="N722" s="14"/>
      <c r="O722" s="30"/>
    </row>
    <row r="723" spans="1:15" ht="12.75" customHeight="1" x14ac:dyDescent="0.3">
      <c r="A723" s="14"/>
      <c r="B723" s="14"/>
      <c r="C723" s="14"/>
      <c r="D723" s="38"/>
      <c r="E723" s="18"/>
      <c r="F723" s="14"/>
      <c r="G723" s="14"/>
      <c r="H723" s="14"/>
      <c r="I723" s="14"/>
      <c r="J723" s="14"/>
      <c r="K723" s="15" t="str">
        <f t="shared" si="44"/>
        <v/>
      </c>
      <c r="L723" s="18"/>
      <c r="M723" s="14"/>
      <c r="N723" s="14"/>
      <c r="O723" s="30"/>
    </row>
    <row r="724" spans="1:15" ht="12.75" customHeight="1" x14ac:dyDescent="0.3">
      <c r="A724" s="14"/>
      <c r="B724" s="14"/>
      <c r="C724" s="14"/>
      <c r="D724" s="38"/>
      <c r="E724" s="18"/>
      <c r="F724" s="14"/>
      <c r="G724" s="14"/>
      <c r="H724" s="14"/>
      <c r="I724" s="14"/>
      <c r="J724" s="14"/>
      <c r="K724" s="15" t="str">
        <f t="shared" si="44"/>
        <v/>
      </c>
      <c r="L724" s="18"/>
      <c r="M724" s="14"/>
      <c r="N724" s="14"/>
      <c r="O724" s="30"/>
    </row>
    <row r="725" spans="1:15" ht="12.75" customHeight="1" x14ac:dyDescent="0.3">
      <c r="A725" s="14"/>
      <c r="B725" s="14"/>
      <c r="C725" s="14"/>
      <c r="D725" s="38"/>
      <c r="E725" s="18"/>
      <c r="F725" s="14"/>
      <c r="G725" s="14"/>
      <c r="H725" s="14"/>
      <c r="I725" s="14"/>
      <c r="J725" s="14"/>
      <c r="K725" s="15" t="str">
        <f t="shared" si="44"/>
        <v/>
      </c>
      <c r="L725" s="18"/>
      <c r="M725" s="14"/>
      <c r="N725" s="14"/>
      <c r="O725" s="30"/>
    </row>
    <row r="726" spans="1:15" ht="12.75" customHeight="1" x14ac:dyDescent="0.3">
      <c r="A726" s="14"/>
      <c r="B726" s="14"/>
      <c r="C726" s="14"/>
      <c r="D726" s="38"/>
      <c r="E726" s="18"/>
      <c r="F726" s="14"/>
      <c r="G726" s="14"/>
      <c r="H726" s="14"/>
      <c r="I726" s="14"/>
      <c r="J726" s="14"/>
      <c r="K726" s="15" t="str">
        <f t="shared" si="44"/>
        <v/>
      </c>
      <c r="L726" s="18"/>
      <c r="M726" s="14"/>
      <c r="N726" s="14"/>
      <c r="O726" s="30"/>
    </row>
    <row r="727" spans="1:15" ht="12.75" customHeight="1" x14ac:dyDescent="0.3">
      <c r="A727" s="14"/>
      <c r="B727" s="14"/>
      <c r="C727" s="14"/>
      <c r="D727" s="38"/>
      <c r="E727" s="18"/>
      <c r="F727" s="14"/>
      <c r="G727" s="14"/>
      <c r="H727" s="14"/>
      <c r="I727" s="14"/>
      <c r="J727" s="14"/>
      <c r="K727" s="15" t="str">
        <f t="shared" si="44"/>
        <v/>
      </c>
      <c r="L727" s="18"/>
      <c r="M727" s="14"/>
      <c r="N727" s="14"/>
      <c r="O727" s="30"/>
    </row>
    <row r="728" spans="1:15" ht="12.75" customHeight="1" x14ac:dyDescent="0.3">
      <c r="A728" s="14"/>
      <c r="B728" s="14"/>
      <c r="C728" s="14"/>
      <c r="D728" s="38"/>
      <c r="E728" s="18"/>
      <c r="F728" s="14"/>
      <c r="G728" s="14"/>
      <c r="H728" s="14"/>
      <c r="I728" s="14"/>
      <c r="J728" s="14"/>
      <c r="K728" s="15" t="str">
        <f t="shared" si="44"/>
        <v/>
      </c>
      <c r="L728" s="18"/>
      <c r="M728" s="14"/>
      <c r="N728" s="14"/>
      <c r="O728" s="30"/>
    </row>
    <row r="729" spans="1:15" ht="12.75" customHeight="1" x14ac:dyDescent="0.3">
      <c r="A729" s="14"/>
      <c r="B729" s="14"/>
      <c r="C729" s="14"/>
      <c r="D729" s="38"/>
      <c r="E729" s="18"/>
      <c r="F729" s="14"/>
      <c r="G729" s="14"/>
      <c r="H729" s="14"/>
      <c r="I729" s="14"/>
      <c r="J729" s="14"/>
      <c r="K729" s="15" t="str">
        <f t="shared" si="44"/>
        <v/>
      </c>
      <c r="L729" s="18"/>
      <c r="M729" s="14"/>
      <c r="N729" s="14"/>
      <c r="O729" s="30"/>
    </row>
    <row r="730" spans="1:15" ht="12.75" customHeight="1" x14ac:dyDescent="0.3">
      <c r="A730" s="14"/>
      <c r="B730" s="14"/>
      <c r="C730" s="14"/>
      <c r="D730" s="38"/>
      <c r="E730" s="18"/>
      <c r="F730" s="14"/>
      <c r="G730" s="14"/>
      <c r="H730" s="14"/>
      <c r="I730" s="14"/>
      <c r="J730" s="14"/>
      <c r="K730" s="15" t="str">
        <f t="shared" si="44"/>
        <v/>
      </c>
      <c r="L730" s="18"/>
      <c r="M730" s="14"/>
      <c r="N730" s="14"/>
      <c r="O730" s="30"/>
    </row>
    <row r="731" spans="1:15" ht="12.75" customHeight="1" x14ac:dyDescent="0.3">
      <c r="A731" s="14"/>
      <c r="B731" s="14"/>
      <c r="C731" s="14"/>
      <c r="D731" s="38"/>
      <c r="E731" s="18"/>
      <c r="F731" s="14"/>
      <c r="G731" s="14"/>
      <c r="H731" s="14"/>
      <c r="I731" s="14"/>
      <c r="J731" s="14"/>
      <c r="K731" s="15" t="str">
        <f t="shared" si="44"/>
        <v/>
      </c>
      <c r="L731" s="18"/>
      <c r="M731" s="14"/>
      <c r="N731" s="14"/>
      <c r="O731" s="30"/>
    </row>
    <row r="732" spans="1:15" ht="12.75" customHeight="1" x14ac:dyDescent="0.3">
      <c r="A732" s="14"/>
      <c r="B732" s="14"/>
      <c r="C732" s="14"/>
      <c r="D732" s="38"/>
      <c r="E732" s="18"/>
      <c r="F732" s="14"/>
      <c r="G732" s="14"/>
      <c r="H732" s="14"/>
      <c r="I732" s="14"/>
      <c r="J732" s="14"/>
      <c r="K732" s="15" t="str">
        <f t="shared" si="44"/>
        <v/>
      </c>
      <c r="L732" s="18"/>
      <c r="M732" s="14"/>
      <c r="N732" s="14"/>
      <c r="O732" s="30"/>
    </row>
    <row r="733" spans="1:15" ht="12.75" customHeight="1" x14ac:dyDescent="0.3">
      <c r="A733" s="14"/>
      <c r="B733" s="14"/>
      <c r="C733" s="14"/>
      <c r="D733" s="38"/>
      <c r="E733" s="18"/>
      <c r="F733" s="14"/>
      <c r="G733" s="14"/>
      <c r="H733" s="14"/>
      <c r="I733" s="14"/>
      <c r="J733" s="14"/>
      <c r="K733" s="15" t="str">
        <f t="shared" si="44"/>
        <v/>
      </c>
      <c r="L733" s="18"/>
      <c r="M733" s="14"/>
      <c r="N733" s="14"/>
      <c r="O733" s="30"/>
    </row>
    <row r="734" spans="1:15" ht="12.75" customHeight="1" x14ac:dyDescent="0.3">
      <c r="A734" s="14"/>
      <c r="B734" s="14"/>
      <c r="C734" s="14"/>
      <c r="D734" s="38"/>
      <c r="E734" s="18"/>
      <c r="F734" s="14"/>
      <c r="G734" s="14"/>
      <c r="H734" s="14"/>
      <c r="I734" s="14"/>
      <c r="J734" s="14"/>
      <c r="K734" s="15" t="str">
        <f t="shared" si="44"/>
        <v/>
      </c>
      <c r="L734" s="18"/>
      <c r="M734" s="14"/>
      <c r="N734" s="14"/>
      <c r="O734" s="30"/>
    </row>
    <row r="735" spans="1:15" ht="12.75" customHeight="1" x14ac:dyDescent="0.3">
      <c r="A735" s="14"/>
      <c r="B735" s="14"/>
      <c r="C735" s="14"/>
      <c r="D735" s="38"/>
      <c r="E735" s="18"/>
      <c r="F735" s="14"/>
      <c r="G735" s="14"/>
      <c r="H735" s="14"/>
      <c r="I735" s="14"/>
      <c r="J735" s="14"/>
      <c r="K735" s="15" t="str">
        <f t="shared" si="44"/>
        <v/>
      </c>
      <c r="L735" s="18"/>
      <c r="M735" s="14"/>
      <c r="N735" s="14"/>
      <c r="O735" s="30"/>
    </row>
    <row r="736" spans="1:15" ht="12.75" customHeight="1" x14ac:dyDescent="0.3">
      <c r="A736" s="14"/>
      <c r="B736" s="14"/>
      <c r="C736" s="14"/>
      <c r="D736" s="38"/>
      <c r="E736" s="18"/>
      <c r="F736" s="14"/>
      <c r="G736" s="14"/>
      <c r="H736" s="14"/>
      <c r="I736" s="14"/>
      <c r="J736" s="14"/>
      <c r="K736" s="15" t="str">
        <f t="shared" si="44"/>
        <v/>
      </c>
      <c r="L736" s="18"/>
      <c r="M736" s="14"/>
      <c r="N736" s="14"/>
      <c r="O736" s="30"/>
    </row>
    <row r="737" spans="1:15" ht="12.75" customHeight="1" x14ac:dyDescent="0.3">
      <c r="A737" s="14"/>
      <c r="B737" s="14"/>
      <c r="C737" s="14"/>
      <c r="D737" s="38"/>
      <c r="E737" s="18"/>
      <c r="F737" s="14"/>
      <c r="G737" s="14"/>
      <c r="H737" s="14"/>
      <c r="I737" s="14"/>
      <c r="J737" s="14"/>
      <c r="K737" s="15" t="str">
        <f t="shared" si="44"/>
        <v/>
      </c>
      <c r="L737" s="18"/>
      <c r="M737" s="14"/>
      <c r="N737" s="14"/>
      <c r="O737" s="30"/>
    </row>
    <row r="738" spans="1:15" ht="12.75" customHeight="1" x14ac:dyDescent="0.3">
      <c r="A738" s="14"/>
      <c r="B738" s="14"/>
      <c r="C738" s="14"/>
      <c r="D738" s="38"/>
      <c r="E738" s="18"/>
      <c r="F738" s="14"/>
      <c r="G738" s="14"/>
      <c r="H738" s="14"/>
      <c r="I738" s="14"/>
      <c r="J738" s="14"/>
      <c r="K738" s="15" t="str">
        <f t="shared" si="44"/>
        <v/>
      </c>
      <c r="L738" s="18"/>
      <c r="M738" s="14"/>
      <c r="N738" s="14"/>
      <c r="O738" s="30"/>
    </row>
    <row r="739" spans="1:15" ht="12.75" customHeight="1" x14ac:dyDescent="0.3">
      <c r="A739" s="14"/>
      <c r="B739" s="14"/>
      <c r="C739" s="14"/>
      <c r="D739" s="38"/>
      <c r="E739" s="18"/>
      <c r="F739" s="14"/>
      <c r="G739" s="14"/>
      <c r="H739" s="14"/>
      <c r="I739" s="14"/>
      <c r="J739" s="14"/>
      <c r="K739" s="15" t="str">
        <f t="shared" si="44"/>
        <v/>
      </c>
      <c r="L739" s="18"/>
      <c r="M739" s="14"/>
      <c r="N739" s="14"/>
      <c r="O739" s="30"/>
    </row>
    <row r="740" spans="1:15" ht="12.75" customHeight="1" x14ac:dyDescent="0.3">
      <c r="A740" s="14"/>
      <c r="B740" s="14"/>
      <c r="C740" s="14"/>
      <c r="D740" s="38"/>
      <c r="E740" s="18"/>
      <c r="F740" s="14"/>
      <c r="G740" s="14"/>
      <c r="H740" s="14"/>
      <c r="I740" s="14"/>
      <c r="J740" s="14"/>
      <c r="K740" s="15" t="str">
        <f t="shared" si="44"/>
        <v/>
      </c>
      <c r="L740" s="18"/>
      <c r="M740" s="14"/>
      <c r="N740" s="14"/>
      <c r="O740" s="30"/>
    </row>
    <row r="741" spans="1:15" ht="12.75" customHeight="1" x14ac:dyDescent="0.3">
      <c r="A741" s="14"/>
      <c r="B741" s="14"/>
      <c r="C741" s="14"/>
      <c r="D741" s="38"/>
      <c r="E741" s="18"/>
      <c r="F741" s="14"/>
      <c r="G741" s="14"/>
      <c r="H741" s="14"/>
      <c r="I741" s="14"/>
      <c r="J741" s="14"/>
      <c r="K741" s="15" t="str">
        <f t="shared" si="44"/>
        <v/>
      </c>
      <c r="L741" s="18"/>
      <c r="M741" s="14"/>
      <c r="N741" s="14"/>
      <c r="O741" s="30"/>
    </row>
    <row r="742" spans="1:15" ht="12.75" customHeight="1" x14ac:dyDescent="0.3">
      <c r="A742" s="14"/>
      <c r="B742" s="14"/>
      <c r="C742" s="14"/>
      <c r="D742" s="38"/>
      <c r="E742" s="18"/>
      <c r="F742" s="14"/>
      <c r="G742" s="14"/>
      <c r="H742" s="14"/>
      <c r="I742" s="14"/>
      <c r="J742" s="14"/>
      <c r="K742" s="15" t="str">
        <f t="shared" si="44"/>
        <v/>
      </c>
      <c r="L742" s="18"/>
      <c r="M742" s="14"/>
      <c r="N742" s="14"/>
      <c r="O742" s="30"/>
    </row>
    <row r="743" spans="1:15" ht="12.75" customHeight="1" x14ac:dyDescent="0.3">
      <c r="A743" s="14"/>
      <c r="B743" s="14"/>
      <c r="C743" s="14"/>
      <c r="D743" s="38"/>
      <c r="E743" s="18"/>
      <c r="F743" s="14"/>
      <c r="G743" s="14"/>
      <c r="H743" s="14"/>
      <c r="I743" s="14"/>
      <c r="J743" s="14"/>
      <c r="K743" s="15" t="str">
        <f t="shared" si="44"/>
        <v/>
      </c>
      <c r="L743" s="18"/>
      <c r="M743" s="14"/>
      <c r="N743" s="14"/>
      <c r="O743" s="30"/>
    </row>
    <row r="744" spans="1:15" ht="12.75" customHeight="1" x14ac:dyDescent="0.3">
      <c r="A744" s="14"/>
      <c r="B744" s="14"/>
      <c r="C744" s="14"/>
      <c r="D744" s="38"/>
      <c r="E744" s="18"/>
      <c r="F744" s="14"/>
      <c r="G744" s="14"/>
      <c r="H744" s="14"/>
      <c r="I744" s="14"/>
      <c r="J744" s="14"/>
      <c r="K744" s="15" t="str">
        <f t="shared" si="44"/>
        <v/>
      </c>
      <c r="L744" s="18"/>
      <c r="M744" s="14"/>
      <c r="N744" s="14"/>
      <c r="O744" s="30"/>
    </row>
    <row r="745" spans="1:15" ht="12.75" customHeight="1" x14ac:dyDescent="0.3">
      <c r="A745" s="14"/>
      <c r="B745" s="14"/>
      <c r="C745" s="14"/>
      <c r="D745" s="38"/>
      <c r="E745" s="18"/>
      <c r="F745" s="14"/>
      <c r="G745" s="14"/>
      <c r="H745" s="14"/>
      <c r="I745" s="14"/>
      <c r="J745" s="14"/>
      <c r="K745" s="15" t="str">
        <f t="shared" si="44"/>
        <v/>
      </c>
      <c r="L745" s="18"/>
      <c r="M745" s="14"/>
      <c r="N745" s="14"/>
      <c r="O745" s="30"/>
    </row>
    <row r="746" spans="1:15" ht="12.75" customHeight="1" x14ac:dyDescent="0.3">
      <c r="A746" s="14"/>
      <c r="B746" s="14"/>
      <c r="C746" s="14"/>
      <c r="D746" s="38"/>
      <c r="E746" s="18"/>
      <c r="F746" s="14"/>
      <c r="G746" s="14"/>
      <c r="H746" s="14"/>
      <c r="I746" s="14"/>
      <c r="J746" s="14"/>
      <c r="K746" s="15" t="str">
        <f t="shared" si="44"/>
        <v/>
      </c>
      <c r="L746" s="18"/>
      <c r="M746" s="14"/>
      <c r="N746" s="14"/>
      <c r="O746" s="30"/>
    </row>
    <row r="747" spans="1:15" ht="12.75" customHeight="1" x14ac:dyDescent="0.3">
      <c r="A747" s="14"/>
      <c r="B747" s="14"/>
      <c r="C747" s="14"/>
      <c r="D747" s="38"/>
      <c r="E747" s="18"/>
      <c r="F747" s="14"/>
      <c r="G747" s="14"/>
      <c r="H747" s="14"/>
      <c r="I747" s="14"/>
      <c r="J747" s="14"/>
      <c r="K747" s="15" t="str">
        <f t="shared" si="44"/>
        <v/>
      </c>
      <c r="L747" s="18"/>
      <c r="M747" s="14"/>
      <c r="N747" s="14"/>
      <c r="O747" s="30"/>
    </row>
    <row r="748" spans="1:15" ht="12.75" customHeight="1" x14ac:dyDescent="0.3">
      <c r="A748" s="14"/>
      <c r="B748" s="14"/>
      <c r="C748" s="14"/>
      <c r="D748" s="38"/>
      <c r="E748" s="18"/>
      <c r="F748" s="14"/>
      <c r="G748" s="14"/>
      <c r="H748" s="14"/>
      <c r="I748" s="14"/>
      <c r="J748" s="14"/>
      <c r="K748" s="15" t="str">
        <f t="shared" si="44"/>
        <v/>
      </c>
      <c r="L748" s="18"/>
      <c r="M748" s="14"/>
      <c r="N748" s="14"/>
      <c r="O748" s="30"/>
    </row>
    <row r="749" spans="1:15" ht="12.75" customHeight="1" x14ac:dyDescent="0.3">
      <c r="A749" s="14"/>
      <c r="B749" s="14"/>
      <c r="C749" s="14"/>
      <c r="D749" s="38"/>
      <c r="E749" s="18"/>
      <c r="F749" s="14"/>
      <c r="G749" s="14"/>
      <c r="H749" s="14"/>
      <c r="I749" s="14"/>
      <c r="J749" s="14"/>
      <c r="K749" s="15" t="str">
        <f t="shared" si="44"/>
        <v/>
      </c>
      <c r="L749" s="18"/>
      <c r="M749" s="14"/>
      <c r="N749" s="14"/>
      <c r="O749" s="30"/>
    </row>
    <row r="750" spans="1:15" ht="12.75" customHeight="1" x14ac:dyDescent="0.3">
      <c r="A750" s="14"/>
      <c r="B750" s="14"/>
      <c r="C750" s="14"/>
      <c r="D750" s="38"/>
      <c r="E750" s="18"/>
      <c r="F750" s="14"/>
      <c r="G750" s="14"/>
      <c r="H750" s="14"/>
      <c r="I750" s="14"/>
      <c r="J750" s="14"/>
      <c r="K750" s="15" t="str">
        <f t="shared" si="44"/>
        <v/>
      </c>
      <c r="L750" s="18"/>
      <c r="M750" s="14"/>
      <c r="N750" s="14"/>
      <c r="O750" s="30"/>
    </row>
    <row r="751" spans="1:15" ht="12.75" customHeight="1" x14ac:dyDescent="0.3">
      <c r="A751" s="14"/>
      <c r="B751" s="14"/>
      <c r="C751" s="14"/>
      <c r="D751" s="38"/>
      <c r="E751" s="18"/>
      <c r="F751" s="14"/>
      <c r="G751" s="14"/>
      <c r="H751" s="14"/>
      <c r="I751" s="14"/>
      <c r="J751" s="14"/>
      <c r="K751" s="15" t="str">
        <f t="shared" si="44"/>
        <v/>
      </c>
      <c r="L751" s="18"/>
      <c r="M751" s="14"/>
      <c r="N751" s="14"/>
      <c r="O751" s="30"/>
    </row>
    <row r="752" spans="1:15" ht="12.75" customHeight="1" x14ac:dyDescent="0.3">
      <c r="A752" s="14"/>
      <c r="B752" s="14"/>
      <c r="C752" s="14"/>
      <c r="D752" s="38"/>
      <c r="E752" s="18"/>
      <c r="F752" s="14"/>
      <c r="G752" s="14"/>
      <c r="H752" s="14"/>
      <c r="I752" s="14"/>
      <c r="J752" s="14"/>
      <c r="K752" s="15" t="str">
        <f t="shared" si="44"/>
        <v/>
      </c>
      <c r="L752" s="18"/>
      <c r="M752" s="14"/>
      <c r="N752" s="14"/>
      <c r="O752" s="30"/>
    </row>
    <row r="753" spans="1:15" ht="12.75" customHeight="1" x14ac:dyDescent="0.3">
      <c r="A753" s="14"/>
      <c r="B753" s="14"/>
      <c r="C753" s="14"/>
      <c r="D753" s="38"/>
      <c r="E753" s="18"/>
      <c r="F753" s="14"/>
      <c r="G753" s="14"/>
      <c r="H753" s="14"/>
      <c r="I753" s="14"/>
      <c r="J753" s="14"/>
      <c r="K753" s="15" t="str">
        <f t="shared" si="44"/>
        <v/>
      </c>
      <c r="L753" s="18"/>
      <c r="M753" s="14"/>
      <c r="N753" s="14"/>
      <c r="O753" s="30"/>
    </row>
    <row r="754" spans="1:15" ht="12.75" customHeight="1" x14ac:dyDescent="0.3">
      <c r="A754" s="14"/>
      <c r="B754" s="14"/>
      <c r="C754" s="14"/>
      <c r="D754" s="38"/>
      <c r="E754" s="18"/>
      <c r="F754" s="14"/>
      <c r="G754" s="14"/>
      <c r="H754" s="14"/>
      <c r="I754" s="14"/>
      <c r="J754" s="14"/>
      <c r="K754" s="15" t="str">
        <f t="shared" si="44"/>
        <v/>
      </c>
      <c r="L754" s="18"/>
      <c r="M754" s="14"/>
      <c r="N754" s="14"/>
      <c r="O754" s="30"/>
    </row>
    <row r="755" spans="1:15" ht="12.75" customHeight="1" x14ac:dyDescent="0.3">
      <c r="A755" s="14"/>
      <c r="B755" s="14"/>
      <c r="C755" s="14"/>
      <c r="D755" s="38"/>
      <c r="E755" s="18"/>
      <c r="F755" s="14"/>
      <c r="G755" s="14"/>
      <c r="H755" s="14"/>
      <c r="I755" s="14"/>
      <c r="J755" s="14"/>
      <c r="K755" s="15" t="str">
        <f t="shared" si="44"/>
        <v/>
      </c>
      <c r="L755" s="18"/>
      <c r="M755" s="14"/>
      <c r="N755" s="14"/>
      <c r="O755" s="30"/>
    </row>
    <row r="756" spans="1:15" ht="12.75" customHeight="1" x14ac:dyDescent="0.3">
      <c r="A756" s="14"/>
      <c r="B756" s="14"/>
      <c r="C756" s="14"/>
      <c r="D756" s="38"/>
      <c r="E756" s="18"/>
      <c r="F756" s="14"/>
      <c r="G756" s="14"/>
      <c r="H756" s="14"/>
      <c r="I756" s="14"/>
      <c r="J756" s="14"/>
      <c r="K756" s="15" t="str">
        <f t="shared" si="44"/>
        <v/>
      </c>
      <c r="L756" s="18"/>
      <c r="M756" s="14"/>
      <c r="N756" s="14"/>
      <c r="O756" s="30"/>
    </row>
    <row r="757" spans="1:15" ht="12.75" customHeight="1" x14ac:dyDescent="0.3">
      <c r="A757" s="14"/>
      <c r="B757" s="14"/>
      <c r="C757" s="14"/>
      <c r="D757" s="38"/>
      <c r="E757" s="18"/>
      <c r="F757" s="14"/>
      <c r="G757" s="14"/>
      <c r="H757" s="14"/>
      <c r="I757" s="14"/>
      <c r="J757" s="14"/>
      <c r="K757" s="15" t="str">
        <f t="shared" si="44"/>
        <v/>
      </c>
      <c r="L757" s="18"/>
      <c r="M757" s="14"/>
      <c r="N757" s="14"/>
      <c r="O757" s="30"/>
    </row>
    <row r="758" spans="1:15" ht="12.75" customHeight="1" x14ac:dyDescent="0.3">
      <c r="A758" s="14"/>
      <c r="B758" s="14"/>
      <c r="C758" s="14"/>
      <c r="D758" s="38"/>
      <c r="E758" s="18"/>
      <c r="F758" s="14"/>
      <c r="G758" s="14"/>
      <c r="H758" s="14"/>
      <c r="I758" s="14"/>
      <c r="J758" s="14"/>
      <c r="K758" s="15" t="str">
        <f t="shared" si="44"/>
        <v/>
      </c>
      <c r="L758" s="18"/>
      <c r="M758" s="14"/>
      <c r="N758" s="14"/>
      <c r="O758" s="30"/>
    </row>
    <row r="759" spans="1:15" ht="12.75" customHeight="1" x14ac:dyDescent="0.3">
      <c r="A759" s="14"/>
      <c r="B759" s="14"/>
      <c r="C759" s="14"/>
      <c r="D759" s="38"/>
      <c r="E759" s="18"/>
      <c r="F759" s="14"/>
      <c r="G759" s="14"/>
      <c r="H759" s="14"/>
      <c r="I759" s="14"/>
      <c r="J759" s="14"/>
      <c r="K759" s="15" t="str">
        <f t="shared" si="44"/>
        <v/>
      </c>
      <c r="L759" s="18"/>
      <c r="M759" s="14"/>
      <c r="N759" s="14"/>
      <c r="O759" s="30"/>
    </row>
    <row r="760" spans="1:15" ht="12.75" customHeight="1" x14ac:dyDescent="0.3">
      <c r="A760" s="14"/>
      <c r="B760" s="14"/>
      <c r="C760" s="14"/>
      <c r="D760" s="38"/>
      <c r="E760" s="18"/>
      <c r="F760" s="14"/>
      <c r="G760" s="14"/>
      <c r="H760" s="14"/>
      <c r="I760" s="14"/>
      <c r="J760" s="14"/>
      <c r="K760" s="15" t="str">
        <f t="shared" si="44"/>
        <v/>
      </c>
      <c r="L760" s="18"/>
      <c r="M760" s="14"/>
      <c r="N760" s="14"/>
      <c r="O760" s="30"/>
    </row>
    <row r="761" spans="1:15" ht="12.75" customHeight="1" x14ac:dyDescent="0.3">
      <c r="A761" s="14"/>
      <c r="B761" s="14"/>
      <c r="C761" s="14"/>
      <c r="D761" s="38"/>
      <c r="E761" s="18"/>
      <c r="F761" s="14"/>
      <c r="G761" s="14"/>
      <c r="H761" s="14"/>
      <c r="I761" s="14"/>
      <c r="J761" s="14"/>
      <c r="K761" s="15" t="str">
        <f t="shared" si="44"/>
        <v/>
      </c>
      <c r="L761" s="18"/>
      <c r="M761" s="14"/>
      <c r="N761" s="14"/>
      <c r="O761" s="30"/>
    </row>
    <row r="762" spans="1:15" ht="12.75" customHeight="1" x14ac:dyDescent="0.3">
      <c r="A762" s="14"/>
      <c r="B762" s="14"/>
      <c r="C762" s="14"/>
      <c r="D762" s="38"/>
      <c r="E762" s="18"/>
      <c r="F762" s="14"/>
      <c r="G762" s="14"/>
      <c r="H762" s="14"/>
      <c r="I762" s="14"/>
      <c r="J762" s="14"/>
      <c r="K762" s="15" t="str">
        <f t="shared" si="44"/>
        <v/>
      </c>
      <c r="L762" s="18"/>
      <c r="M762" s="14"/>
      <c r="N762" s="14"/>
      <c r="O762" s="30"/>
    </row>
    <row r="763" spans="1:15" ht="12.75" customHeight="1" x14ac:dyDescent="0.3">
      <c r="A763" s="14"/>
      <c r="B763" s="14"/>
      <c r="C763" s="14"/>
      <c r="D763" s="38"/>
      <c r="E763" s="18"/>
      <c r="F763" s="14"/>
      <c r="G763" s="14"/>
      <c r="H763" s="14"/>
      <c r="I763" s="14"/>
      <c r="J763" s="14"/>
      <c r="K763" s="15" t="str">
        <f t="shared" si="44"/>
        <v/>
      </c>
      <c r="L763" s="18"/>
      <c r="M763" s="14"/>
      <c r="N763" s="14"/>
      <c r="O763" s="30"/>
    </row>
    <row r="764" spans="1:15" ht="12.75" customHeight="1" x14ac:dyDescent="0.3">
      <c r="A764" s="14"/>
      <c r="B764" s="14"/>
      <c r="C764" s="14"/>
      <c r="D764" s="38"/>
      <c r="E764" s="18"/>
      <c r="F764" s="14"/>
      <c r="G764" s="14"/>
      <c r="H764" s="14"/>
      <c r="I764" s="14"/>
      <c r="J764" s="14"/>
      <c r="K764" s="15" t="str">
        <f t="shared" si="44"/>
        <v/>
      </c>
      <c r="L764" s="18"/>
      <c r="M764" s="14"/>
      <c r="N764" s="14"/>
      <c r="O764" s="30"/>
    </row>
    <row r="765" spans="1:15" ht="12.75" customHeight="1" x14ac:dyDescent="0.3">
      <c r="A765" s="14"/>
      <c r="B765" s="14"/>
      <c r="C765" s="14"/>
      <c r="D765" s="38"/>
      <c r="E765" s="18"/>
      <c r="F765" s="14"/>
      <c r="G765" s="14"/>
      <c r="H765" s="14"/>
      <c r="I765" s="14"/>
      <c r="J765" s="14"/>
      <c r="K765" s="15" t="str">
        <f t="shared" si="44"/>
        <v/>
      </c>
      <c r="L765" s="18"/>
      <c r="M765" s="14"/>
      <c r="N765" s="14"/>
      <c r="O765" s="30"/>
    </row>
    <row r="766" spans="1:15" ht="12.75" customHeight="1" x14ac:dyDescent="0.3">
      <c r="A766" s="14"/>
      <c r="B766" s="14"/>
      <c r="C766" s="14"/>
      <c r="D766" s="38"/>
      <c r="E766" s="18"/>
      <c r="F766" s="14"/>
      <c r="G766" s="14"/>
      <c r="H766" s="14"/>
      <c r="I766" s="14"/>
      <c r="J766" s="14"/>
      <c r="K766" s="15" t="str">
        <f t="shared" si="44"/>
        <v/>
      </c>
      <c r="L766" s="18"/>
      <c r="M766" s="14"/>
      <c r="N766" s="14"/>
      <c r="O766" s="30"/>
    </row>
    <row r="767" spans="1:15" ht="12.75" customHeight="1" x14ac:dyDescent="0.3">
      <c r="A767" s="14"/>
      <c r="B767" s="14"/>
      <c r="C767" s="14"/>
      <c r="D767" s="38"/>
      <c r="E767" s="18"/>
      <c r="F767" s="14"/>
      <c r="G767" s="14"/>
      <c r="H767" s="14"/>
      <c r="I767" s="14"/>
      <c r="J767" s="14"/>
      <c r="K767" s="15" t="str">
        <f t="shared" si="44"/>
        <v/>
      </c>
      <c r="L767" s="18"/>
      <c r="M767" s="14"/>
      <c r="N767" s="14"/>
      <c r="O767" s="30"/>
    </row>
    <row r="768" spans="1:15" ht="12.75" customHeight="1" x14ac:dyDescent="0.3">
      <c r="A768" s="14"/>
      <c r="B768" s="14"/>
      <c r="C768" s="14"/>
      <c r="D768" s="38"/>
      <c r="E768" s="18"/>
      <c r="F768" s="14"/>
      <c r="G768" s="14"/>
      <c r="H768" s="14"/>
      <c r="I768" s="14"/>
      <c r="J768" s="14"/>
      <c r="K768" s="15" t="str">
        <f t="shared" si="44"/>
        <v/>
      </c>
      <c r="L768" s="18"/>
      <c r="M768" s="14"/>
      <c r="N768" s="14"/>
      <c r="O768" s="30"/>
    </row>
    <row r="769" spans="1:15" ht="12.75" customHeight="1" x14ac:dyDescent="0.3">
      <c r="A769" s="14"/>
      <c r="B769" s="14"/>
      <c r="C769" s="14"/>
      <c r="D769" s="38"/>
      <c r="E769" s="18"/>
      <c r="F769" s="14"/>
      <c r="G769" s="14"/>
      <c r="H769" s="14"/>
      <c r="I769" s="14"/>
      <c r="J769" s="14"/>
      <c r="K769" s="15" t="str">
        <f t="shared" si="44"/>
        <v/>
      </c>
      <c r="L769" s="18"/>
      <c r="M769" s="14"/>
      <c r="N769" s="14"/>
      <c r="O769" s="30"/>
    </row>
    <row r="770" spans="1:15" ht="12.75" customHeight="1" x14ac:dyDescent="0.3">
      <c r="A770" s="14"/>
      <c r="B770" s="14"/>
      <c r="C770" s="14"/>
      <c r="D770" s="38"/>
      <c r="E770" s="18"/>
      <c r="F770" s="14"/>
      <c r="G770" s="14"/>
      <c r="H770" s="14"/>
      <c r="I770" s="14"/>
      <c r="J770" s="14"/>
      <c r="K770" s="15" t="str">
        <f t="shared" si="44"/>
        <v/>
      </c>
      <c r="L770" s="18"/>
      <c r="M770" s="14"/>
      <c r="N770" s="14"/>
      <c r="O770" s="30"/>
    </row>
    <row r="771" spans="1:15" ht="12.75" customHeight="1" x14ac:dyDescent="0.3">
      <c r="A771" s="14"/>
      <c r="B771" s="14"/>
      <c r="C771" s="14"/>
      <c r="D771" s="38"/>
      <c r="E771" s="18"/>
      <c r="F771" s="14"/>
      <c r="G771" s="14"/>
      <c r="H771" s="14"/>
      <c r="I771" s="14"/>
      <c r="J771" s="14"/>
      <c r="K771" s="15" t="str">
        <f t="shared" si="44"/>
        <v/>
      </c>
      <c r="L771" s="18"/>
      <c r="M771" s="14"/>
      <c r="N771" s="14"/>
      <c r="O771" s="30"/>
    </row>
    <row r="772" spans="1:15" ht="12.75" customHeight="1" x14ac:dyDescent="0.3">
      <c r="A772" s="14"/>
      <c r="B772" s="14"/>
      <c r="C772" s="14"/>
      <c r="D772" s="38"/>
      <c r="E772" s="18"/>
      <c r="F772" s="14"/>
      <c r="G772" s="14"/>
      <c r="H772" s="14"/>
      <c r="I772" s="14"/>
      <c r="J772" s="14"/>
      <c r="K772" s="15" t="str">
        <f t="shared" si="44"/>
        <v/>
      </c>
      <c r="L772" s="18"/>
      <c r="M772" s="14"/>
      <c r="N772" s="14"/>
      <c r="O772" s="30"/>
    </row>
    <row r="773" spans="1:15" ht="12.75" customHeight="1" x14ac:dyDescent="0.3">
      <c r="A773" s="14"/>
      <c r="B773" s="14"/>
      <c r="C773" s="14"/>
      <c r="D773" s="38"/>
      <c r="E773" s="18"/>
      <c r="F773" s="14"/>
      <c r="G773" s="14"/>
      <c r="H773" s="14"/>
      <c r="I773" s="14"/>
      <c r="J773" s="14"/>
      <c r="K773" s="15" t="str">
        <f t="shared" si="44"/>
        <v/>
      </c>
      <c r="L773" s="18"/>
      <c r="M773" s="14"/>
      <c r="N773" s="14"/>
      <c r="O773" s="30"/>
    </row>
    <row r="774" spans="1:15" ht="12.75" customHeight="1" x14ac:dyDescent="0.3">
      <c r="A774" s="14"/>
      <c r="B774" s="14"/>
      <c r="C774" s="14"/>
      <c r="D774" s="38"/>
      <c r="E774" s="18"/>
      <c r="F774" s="14"/>
      <c r="G774" s="14"/>
      <c r="H774" s="14"/>
      <c r="I774" s="14"/>
      <c r="J774" s="14"/>
      <c r="K774" s="15" t="str">
        <f t="shared" si="44"/>
        <v/>
      </c>
      <c r="L774" s="18"/>
      <c r="M774" s="14"/>
      <c r="N774" s="14"/>
      <c r="O774" s="30"/>
    </row>
    <row r="775" spans="1:15" ht="12.75" customHeight="1" x14ac:dyDescent="0.3">
      <c r="A775" s="14"/>
      <c r="B775" s="14"/>
      <c r="C775" s="14"/>
      <c r="D775" s="38"/>
      <c r="E775" s="18"/>
      <c r="F775" s="14"/>
      <c r="G775" s="14"/>
      <c r="H775" s="14"/>
      <c r="I775" s="14"/>
      <c r="J775" s="14"/>
      <c r="K775" s="15" t="str">
        <f t="shared" si="44"/>
        <v/>
      </c>
      <c r="L775" s="18"/>
      <c r="M775" s="14"/>
      <c r="N775" s="14"/>
      <c r="O775" s="30"/>
    </row>
    <row r="776" spans="1:15" ht="12.75" customHeight="1" x14ac:dyDescent="0.3">
      <c r="A776" s="14"/>
      <c r="B776" s="14"/>
      <c r="C776" s="14"/>
      <c r="D776" s="38"/>
      <c r="E776" s="18"/>
      <c r="F776" s="14"/>
      <c r="G776" s="14"/>
      <c r="H776" s="14"/>
      <c r="I776" s="14"/>
      <c r="J776" s="14"/>
      <c r="K776" s="15" t="str">
        <f t="shared" si="44"/>
        <v/>
      </c>
      <c r="L776" s="18"/>
      <c r="M776" s="14"/>
      <c r="N776" s="14"/>
      <c r="O776" s="30"/>
    </row>
    <row r="777" spans="1:15" ht="12.75" customHeight="1" x14ac:dyDescent="0.3">
      <c r="A777" s="14"/>
      <c r="B777" s="14"/>
      <c r="C777" s="14"/>
      <c r="D777" s="38"/>
      <c r="E777" s="18"/>
      <c r="F777" s="14"/>
      <c r="G777" s="14"/>
      <c r="H777" s="14"/>
      <c r="I777" s="14"/>
      <c r="J777" s="14"/>
      <c r="K777" s="15" t="str">
        <f t="shared" si="44"/>
        <v/>
      </c>
      <c r="L777" s="18"/>
      <c r="M777" s="14"/>
      <c r="N777" s="14"/>
      <c r="O777" s="30"/>
    </row>
    <row r="778" spans="1:15" ht="12.75" customHeight="1" x14ac:dyDescent="0.3">
      <c r="A778" s="14"/>
      <c r="B778" s="14"/>
      <c r="C778" s="14"/>
      <c r="D778" s="38"/>
      <c r="E778" s="18"/>
      <c r="F778" s="14"/>
      <c r="G778" s="14"/>
      <c r="H778" s="14"/>
      <c r="I778" s="14"/>
      <c r="J778" s="14"/>
      <c r="K778" s="15" t="str">
        <f t="shared" si="44"/>
        <v/>
      </c>
      <c r="L778" s="18"/>
      <c r="M778" s="14"/>
      <c r="N778" s="14"/>
      <c r="O778" s="30"/>
    </row>
    <row r="779" spans="1:15" ht="12.75" customHeight="1" x14ac:dyDescent="0.3">
      <c r="A779" s="14"/>
      <c r="B779" s="14"/>
      <c r="C779" s="14"/>
      <c r="D779" s="38"/>
      <c r="E779" s="18"/>
      <c r="F779" s="14"/>
      <c r="G779" s="14"/>
      <c r="H779" s="14"/>
      <c r="I779" s="14"/>
      <c r="J779" s="14"/>
      <c r="K779" s="15" t="str">
        <f t="shared" si="44"/>
        <v/>
      </c>
      <c r="L779" s="18"/>
      <c r="M779" s="14"/>
      <c r="N779" s="14"/>
      <c r="O779" s="30"/>
    </row>
    <row r="780" spans="1:15" ht="12.75" customHeight="1" x14ac:dyDescent="0.3">
      <c r="A780" s="14"/>
      <c r="B780" s="14"/>
      <c r="C780" s="14"/>
      <c r="D780" s="38"/>
      <c r="E780" s="18"/>
      <c r="F780" s="14"/>
      <c r="G780" s="14"/>
      <c r="H780" s="14"/>
      <c r="I780" s="14"/>
      <c r="J780" s="14"/>
      <c r="K780" s="15" t="str">
        <f t="shared" si="44"/>
        <v/>
      </c>
      <c r="L780" s="18"/>
      <c r="M780" s="14"/>
      <c r="N780" s="14"/>
      <c r="O780" s="30"/>
    </row>
    <row r="781" spans="1:15" ht="12.75" customHeight="1" x14ac:dyDescent="0.3">
      <c r="A781" s="14"/>
      <c r="B781" s="14"/>
      <c r="C781" s="14"/>
      <c r="D781" s="38"/>
      <c r="E781" s="18"/>
      <c r="F781" s="14"/>
      <c r="G781" s="14"/>
      <c r="H781" s="14"/>
      <c r="I781" s="14"/>
      <c r="J781" s="14"/>
      <c r="K781" s="15" t="str">
        <f t="shared" si="44"/>
        <v/>
      </c>
      <c r="L781" s="18"/>
      <c r="M781" s="14"/>
      <c r="N781" s="14"/>
      <c r="O781" s="30"/>
    </row>
    <row r="782" spans="1:15" ht="12.75" customHeight="1" x14ac:dyDescent="0.3">
      <c r="A782" s="14"/>
      <c r="B782" s="14"/>
      <c r="C782" s="14"/>
      <c r="D782" s="38"/>
      <c r="E782" s="18"/>
      <c r="F782" s="14"/>
      <c r="G782" s="14"/>
      <c r="H782" s="14"/>
      <c r="I782" s="14"/>
      <c r="J782" s="14"/>
      <c r="K782" s="15" t="str">
        <f t="shared" si="44"/>
        <v/>
      </c>
      <c r="L782" s="18"/>
      <c r="M782" s="14"/>
      <c r="N782" s="14"/>
      <c r="O782" s="30"/>
    </row>
    <row r="783" spans="1:15" ht="12.75" customHeight="1" x14ac:dyDescent="0.3">
      <c r="A783" s="14"/>
      <c r="B783" s="14"/>
      <c r="C783" s="14"/>
      <c r="D783" s="38"/>
      <c r="E783" s="18"/>
      <c r="F783" s="14"/>
      <c r="G783" s="14"/>
      <c r="H783" s="14"/>
      <c r="I783" s="14"/>
      <c r="J783" s="14"/>
      <c r="K783" s="15" t="str">
        <f t="shared" si="44"/>
        <v/>
      </c>
      <c r="L783" s="18"/>
      <c r="M783" s="14"/>
      <c r="N783" s="14"/>
      <c r="O783" s="30"/>
    </row>
    <row r="784" spans="1:15" ht="12.75" customHeight="1" x14ac:dyDescent="0.3">
      <c r="A784" s="14"/>
      <c r="B784" s="14"/>
      <c r="C784" s="14"/>
      <c r="D784" s="38"/>
      <c r="E784" s="18"/>
      <c r="F784" s="14"/>
      <c r="G784" s="14"/>
      <c r="H784" s="14"/>
      <c r="I784" s="14"/>
      <c r="J784" s="14"/>
      <c r="K784" s="15" t="str">
        <f t="shared" si="44"/>
        <v/>
      </c>
      <c r="L784" s="18"/>
      <c r="M784" s="14"/>
      <c r="N784" s="14"/>
      <c r="O784" s="30"/>
    </row>
    <row r="785" spans="1:15" ht="12.75" customHeight="1" x14ac:dyDescent="0.3">
      <c r="A785" s="14"/>
      <c r="B785" s="14"/>
      <c r="C785" s="14"/>
      <c r="D785" s="38"/>
      <c r="E785" s="18"/>
      <c r="F785" s="14"/>
      <c r="G785" s="14"/>
      <c r="H785" s="14"/>
      <c r="I785" s="14"/>
      <c r="J785" s="14"/>
      <c r="K785" s="15" t="str">
        <f t="shared" si="44"/>
        <v/>
      </c>
      <c r="L785" s="18"/>
      <c r="M785" s="14"/>
      <c r="N785" s="14"/>
      <c r="O785" s="30"/>
    </row>
    <row r="786" spans="1:15" ht="12.75" customHeight="1" x14ac:dyDescent="0.3">
      <c r="A786" s="14"/>
      <c r="B786" s="14"/>
      <c r="C786" s="14"/>
      <c r="D786" s="38"/>
      <c r="E786" s="18"/>
      <c r="F786" s="14"/>
      <c r="G786" s="14"/>
      <c r="H786" s="14"/>
      <c r="I786" s="14"/>
      <c r="J786" s="14"/>
      <c r="K786" s="15" t="str">
        <f t="shared" si="44"/>
        <v/>
      </c>
      <c r="L786" s="18"/>
      <c r="M786" s="14"/>
      <c r="N786" s="14"/>
      <c r="O786" s="30"/>
    </row>
    <row r="787" spans="1:15" ht="12.75" customHeight="1" x14ac:dyDescent="0.3">
      <c r="A787" s="14"/>
      <c r="B787" s="14"/>
      <c r="C787" s="14"/>
      <c r="D787" s="38"/>
      <c r="E787" s="18"/>
      <c r="F787" s="14"/>
      <c r="G787" s="14"/>
      <c r="H787" s="14"/>
      <c r="I787" s="14"/>
      <c r="J787" s="14"/>
      <c r="K787" s="15" t="str">
        <f t="shared" si="44"/>
        <v/>
      </c>
      <c r="L787" s="18"/>
      <c r="M787" s="14"/>
      <c r="N787" s="14"/>
      <c r="O787" s="30"/>
    </row>
    <row r="788" spans="1:15" ht="12.75" customHeight="1" x14ac:dyDescent="0.3">
      <c r="A788" s="14"/>
      <c r="B788" s="14"/>
      <c r="C788" s="14"/>
      <c r="D788" s="38"/>
      <c r="E788" s="18"/>
      <c r="F788" s="14"/>
      <c r="G788" s="14"/>
      <c r="H788" s="14"/>
      <c r="I788" s="14"/>
      <c r="J788" s="14"/>
      <c r="K788" s="15" t="str">
        <f t="shared" si="44"/>
        <v/>
      </c>
      <c r="L788" s="18"/>
      <c r="M788" s="14"/>
      <c r="N788" s="14"/>
      <c r="O788" s="30"/>
    </row>
    <row r="789" spans="1:15" ht="12.75" customHeight="1" x14ac:dyDescent="0.3">
      <c r="A789" s="14"/>
      <c r="B789" s="14"/>
      <c r="C789" s="14"/>
      <c r="D789" s="38"/>
      <c r="E789" s="18"/>
      <c r="F789" s="14"/>
      <c r="G789" s="14"/>
      <c r="H789" s="14"/>
      <c r="I789" s="14"/>
      <c r="J789" s="14"/>
      <c r="K789" s="15" t="str">
        <f t="shared" si="44"/>
        <v/>
      </c>
      <c r="L789" s="18"/>
      <c r="M789" s="14"/>
      <c r="N789" s="14"/>
      <c r="O789" s="30"/>
    </row>
    <row r="790" spans="1:15" ht="12.75" customHeight="1" x14ac:dyDescent="0.3">
      <c r="A790" s="14"/>
      <c r="B790" s="14"/>
      <c r="C790" s="14"/>
      <c r="D790" s="38"/>
      <c r="E790" s="18"/>
      <c r="F790" s="14"/>
      <c r="G790" s="14"/>
      <c r="H790" s="14"/>
      <c r="I790" s="14"/>
      <c r="J790" s="14"/>
      <c r="K790" s="15" t="str">
        <f t="shared" si="44"/>
        <v/>
      </c>
      <c r="L790" s="18"/>
      <c r="M790" s="14"/>
      <c r="N790" s="14"/>
      <c r="O790" s="30"/>
    </row>
    <row r="791" spans="1:15" ht="12.75" customHeight="1" x14ac:dyDescent="0.3">
      <c r="A791" s="14"/>
      <c r="B791" s="14"/>
      <c r="C791" s="14"/>
      <c r="D791" s="38"/>
      <c r="E791" s="18"/>
      <c r="F791" s="14"/>
      <c r="G791" s="14"/>
      <c r="H791" s="14"/>
      <c r="I791" s="14"/>
      <c r="J791" s="14"/>
      <c r="K791" s="15" t="str">
        <f t="shared" si="44"/>
        <v/>
      </c>
      <c r="L791" s="18"/>
      <c r="M791" s="14"/>
      <c r="N791" s="14"/>
      <c r="O791" s="30"/>
    </row>
    <row r="792" spans="1:15" ht="12.75" customHeight="1" x14ac:dyDescent="0.3">
      <c r="A792" s="14"/>
      <c r="B792" s="14"/>
      <c r="C792" s="14"/>
      <c r="D792" s="38"/>
      <c r="E792" s="18"/>
      <c r="F792" s="14"/>
      <c r="G792" s="14"/>
      <c r="H792" s="14"/>
      <c r="I792" s="14"/>
      <c r="J792" s="14"/>
      <c r="K792" s="15" t="str">
        <f t="shared" si="44"/>
        <v/>
      </c>
      <c r="L792" s="18"/>
      <c r="M792" s="14"/>
      <c r="N792" s="14"/>
      <c r="O792" s="30"/>
    </row>
    <row r="793" spans="1:15" ht="12.75" customHeight="1" x14ac:dyDescent="0.3">
      <c r="A793" s="14"/>
      <c r="B793" s="14"/>
      <c r="C793" s="14"/>
      <c r="D793" s="38"/>
      <c r="E793" s="18"/>
      <c r="F793" s="14"/>
      <c r="G793" s="14"/>
      <c r="H793" s="14"/>
      <c r="I793" s="14"/>
      <c r="J793" s="14"/>
      <c r="K793" s="15" t="str">
        <f t="shared" si="44"/>
        <v/>
      </c>
      <c r="L793" s="18"/>
      <c r="M793" s="14"/>
      <c r="N793" s="14"/>
      <c r="O793" s="30"/>
    </row>
    <row r="794" spans="1:15" ht="12.75" customHeight="1" x14ac:dyDescent="0.3">
      <c r="A794" s="14"/>
      <c r="B794" s="14"/>
      <c r="C794" s="14"/>
      <c r="D794" s="38"/>
      <c r="E794" s="18"/>
      <c r="F794" s="14"/>
      <c r="G794" s="14"/>
      <c r="H794" s="14"/>
      <c r="I794" s="14"/>
      <c r="J794" s="14"/>
      <c r="K794" s="15" t="str">
        <f t="shared" si="44"/>
        <v/>
      </c>
      <c r="L794" s="18"/>
      <c r="M794" s="14"/>
      <c r="N794" s="14"/>
      <c r="O794" s="30"/>
    </row>
    <row r="795" spans="1:15" ht="12.75" customHeight="1" x14ac:dyDescent="0.3">
      <c r="A795" s="14"/>
      <c r="B795" s="14"/>
      <c r="C795" s="14"/>
      <c r="D795" s="38"/>
      <c r="E795" s="18"/>
      <c r="F795" s="14"/>
      <c r="G795" s="14"/>
      <c r="H795" s="14"/>
      <c r="I795" s="14"/>
      <c r="J795" s="14"/>
      <c r="K795" s="15" t="str">
        <f t="shared" si="44"/>
        <v/>
      </c>
      <c r="L795" s="18"/>
      <c r="M795" s="14"/>
      <c r="N795" s="14"/>
      <c r="O795" s="30"/>
    </row>
    <row r="796" spans="1:15" ht="12.75" customHeight="1" x14ac:dyDescent="0.3">
      <c r="A796" s="14"/>
      <c r="B796" s="14"/>
      <c r="C796" s="14"/>
      <c r="D796" s="38"/>
      <c r="E796" s="18"/>
      <c r="F796" s="14"/>
      <c r="G796" s="14"/>
      <c r="H796" s="14"/>
      <c r="I796" s="14"/>
      <c r="J796" s="14"/>
      <c r="K796" s="15" t="str">
        <f t="shared" si="44"/>
        <v/>
      </c>
      <c r="L796" s="18"/>
      <c r="M796" s="14"/>
      <c r="N796" s="14"/>
      <c r="O796" s="30"/>
    </row>
    <row r="797" spans="1:15" ht="12.75" customHeight="1" x14ac:dyDescent="0.3">
      <c r="A797" s="14"/>
      <c r="B797" s="14"/>
      <c r="C797" s="14"/>
      <c r="D797" s="38"/>
      <c r="E797" s="18"/>
      <c r="F797" s="14"/>
      <c r="G797" s="14"/>
      <c r="H797" s="14"/>
      <c r="I797" s="14"/>
      <c r="J797" s="14"/>
      <c r="K797" s="15" t="str">
        <f t="shared" si="44"/>
        <v/>
      </c>
      <c r="L797" s="18"/>
      <c r="M797" s="14"/>
      <c r="N797" s="14"/>
      <c r="O797" s="30"/>
    </row>
    <row r="798" spans="1:15" ht="12.75" customHeight="1" x14ac:dyDescent="0.3">
      <c r="A798" s="14"/>
      <c r="B798" s="14"/>
      <c r="C798" s="14"/>
      <c r="D798" s="38"/>
      <c r="E798" s="18"/>
      <c r="F798" s="14"/>
      <c r="G798" s="14"/>
      <c r="H798" s="14"/>
      <c r="I798" s="14"/>
      <c r="J798" s="14"/>
      <c r="K798" s="15" t="str">
        <f t="shared" si="44"/>
        <v/>
      </c>
      <c r="L798" s="18"/>
      <c r="M798" s="14"/>
      <c r="N798" s="14"/>
      <c r="O798" s="30"/>
    </row>
    <row r="799" spans="1:15" ht="12.75" customHeight="1" x14ac:dyDescent="0.3">
      <c r="A799" s="14"/>
      <c r="B799" s="14"/>
      <c r="C799" s="14"/>
      <c r="D799" s="38"/>
      <c r="E799" s="18"/>
      <c r="F799" s="14"/>
      <c r="G799" s="14"/>
      <c r="H799" s="14"/>
      <c r="I799" s="14"/>
      <c r="J799" s="14"/>
      <c r="K799" s="15" t="str">
        <f t="shared" si="44"/>
        <v/>
      </c>
      <c r="L799" s="18"/>
      <c r="M799" s="14"/>
      <c r="N799" s="14"/>
      <c r="O799" s="30"/>
    </row>
    <row r="800" spans="1:15" ht="12.75" customHeight="1" x14ac:dyDescent="0.3">
      <c r="A800" s="14"/>
      <c r="B800" s="14"/>
      <c r="C800" s="14"/>
      <c r="D800" s="38"/>
      <c r="E800" s="18"/>
      <c r="F800" s="14"/>
      <c r="G800" s="14"/>
      <c r="H800" s="14"/>
      <c r="I800" s="14"/>
      <c r="J800" s="14"/>
      <c r="K800" s="15" t="str">
        <f t="shared" si="44"/>
        <v/>
      </c>
      <c r="L800" s="18"/>
      <c r="M800" s="14"/>
      <c r="N800" s="14"/>
      <c r="O800" s="30"/>
    </row>
    <row r="801" spans="1:15" ht="12.75" customHeight="1" x14ac:dyDescent="0.3">
      <c r="A801" s="14"/>
      <c r="B801" s="14"/>
      <c r="C801" s="14"/>
      <c r="D801" s="38"/>
      <c r="E801" s="18"/>
      <c r="F801" s="14"/>
      <c r="G801" s="14"/>
      <c r="H801" s="14"/>
      <c r="I801" s="14"/>
      <c r="J801" s="14"/>
      <c r="K801" s="15" t="str">
        <f t="shared" si="44"/>
        <v/>
      </c>
      <c r="L801" s="18"/>
      <c r="M801" s="14"/>
      <c r="N801" s="14"/>
      <c r="O801" s="30"/>
    </row>
    <row r="802" spans="1:15" ht="12.75" customHeight="1" x14ac:dyDescent="0.3">
      <c r="A802" s="14"/>
      <c r="B802" s="14"/>
      <c r="C802" s="14"/>
      <c r="D802" s="38"/>
      <c r="E802" s="18"/>
      <c r="F802" s="14"/>
      <c r="G802" s="14"/>
      <c r="H802" s="14"/>
      <c r="I802" s="14"/>
      <c r="J802" s="14"/>
      <c r="K802" s="15" t="str">
        <f t="shared" si="44"/>
        <v/>
      </c>
      <c r="L802" s="18"/>
      <c r="M802" s="14"/>
      <c r="N802" s="14"/>
      <c r="O802" s="30"/>
    </row>
    <row r="803" spans="1:15" ht="12.75" customHeight="1" x14ac:dyDescent="0.3">
      <c r="A803" s="14"/>
      <c r="B803" s="14"/>
      <c r="C803" s="14"/>
      <c r="D803" s="38"/>
      <c r="E803" s="18"/>
      <c r="F803" s="14"/>
      <c r="G803" s="14"/>
      <c r="H803" s="14"/>
      <c r="I803" s="14"/>
      <c r="J803" s="14"/>
      <c r="K803" s="15" t="str">
        <f t="shared" si="44"/>
        <v/>
      </c>
      <c r="L803" s="18"/>
      <c r="M803" s="14"/>
      <c r="N803" s="14"/>
      <c r="O803" s="30"/>
    </row>
    <row r="804" spans="1:15" ht="12.75" customHeight="1" x14ac:dyDescent="0.3">
      <c r="A804" s="14"/>
      <c r="B804" s="14"/>
      <c r="C804" s="14"/>
      <c r="D804" s="38"/>
      <c r="E804" s="18"/>
      <c r="F804" s="14"/>
      <c r="G804" s="14"/>
      <c r="H804" s="14"/>
      <c r="I804" s="14"/>
      <c r="J804" s="14"/>
      <c r="K804" s="15" t="str">
        <f t="shared" si="44"/>
        <v/>
      </c>
      <c r="L804" s="18"/>
      <c r="M804" s="14"/>
      <c r="N804" s="14"/>
      <c r="O804" s="30"/>
    </row>
    <row r="805" spans="1:15" ht="12.75" customHeight="1" x14ac:dyDescent="0.3">
      <c r="A805" s="14"/>
      <c r="B805" s="14"/>
      <c r="C805" s="14"/>
      <c r="D805" s="38"/>
      <c r="E805" s="18"/>
      <c r="F805" s="14"/>
      <c r="G805" s="14"/>
      <c r="H805" s="14"/>
      <c r="I805" s="14"/>
      <c r="J805" s="14"/>
      <c r="K805" s="15" t="str">
        <f t="shared" si="44"/>
        <v/>
      </c>
      <c r="L805" s="18"/>
      <c r="M805" s="14"/>
      <c r="N805" s="14"/>
      <c r="O805" s="30"/>
    </row>
    <row r="806" spans="1:15" ht="12.75" customHeight="1" x14ac:dyDescent="0.3">
      <c r="A806" s="14"/>
      <c r="B806" s="14"/>
      <c r="C806" s="14"/>
      <c r="D806" s="38"/>
      <c r="E806" s="18"/>
      <c r="F806" s="14"/>
      <c r="G806" s="14"/>
      <c r="H806" s="14"/>
      <c r="I806" s="14"/>
      <c r="J806" s="14"/>
      <c r="K806" s="15" t="str">
        <f t="shared" si="44"/>
        <v/>
      </c>
      <c r="L806" s="18"/>
      <c r="M806" s="14"/>
      <c r="N806" s="14"/>
      <c r="O806" s="30"/>
    </row>
    <row r="807" spans="1:15" ht="12.75" customHeight="1" x14ac:dyDescent="0.3">
      <c r="A807" s="14"/>
      <c r="B807" s="14"/>
      <c r="C807" s="14"/>
      <c r="D807" s="38"/>
      <c r="E807" s="18"/>
      <c r="F807" s="14"/>
      <c r="G807" s="14"/>
      <c r="H807" s="14"/>
      <c r="I807" s="14"/>
      <c r="J807" s="14"/>
      <c r="K807" s="15" t="str">
        <f t="shared" si="44"/>
        <v/>
      </c>
      <c r="L807" s="18"/>
      <c r="M807" s="14"/>
      <c r="N807" s="14"/>
      <c r="O807" s="30"/>
    </row>
    <row r="808" spans="1:15" ht="12.75" customHeight="1" x14ac:dyDescent="0.3">
      <c r="A808" s="14"/>
      <c r="B808" s="14"/>
      <c r="C808" s="14"/>
      <c r="D808" s="38"/>
      <c r="E808" s="18"/>
      <c r="F808" s="14"/>
      <c r="G808" s="14"/>
      <c r="H808" s="14"/>
      <c r="I808" s="14"/>
      <c r="J808" s="14"/>
      <c r="K808" s="15" t="str">
        <f t="shared" si="44"/>
        <v/>
      </c>
      <c r="L808" s="18"/>
      <c r="M808" s="14"/>
      <c r="N808" s="14"/>
      <c r="O808" s="30"/>
    </row>
    <row r="809" spans="1:15" ht="12.75" customHeight="1" x14ac:dyDescent="0.3">
      <c r="A809" s="14"/>
      <c r="B809" s="14"/>
      <c r="C809" s="14"/>
      <c r="D809" s="38"/>
      <c r="E809" s="18"/>
      <c r="F809" s="14"/>
      <c r="G809" s="14"/>
      <c r="H809" s="14"/>
      <c r="I809" s="14"/>
      <c r="J809" s="14"/>
      <c r="K809" s="15" t="str">
        <f t="shared" si="44"/>
        <v/>
      </c>
      <c r="L809" s="18"/>
      <c r="M809" s="14"/>
      <c r="N809" s="14"/>
      <c r="O809" s="30"/>
    </row>
    <row r="810" spans="1:15" ht="12.75" customHeight="1" x14ac:dyDescent="0.3">
      <c r="A810" s="14"/>
      <c r="B810" s="14"/>
      <c r="C810" s="14"/>
      <c r="D810" s="38"/>
      <c r="E810" s="18"/>
      <c r="F810" s="14"/>
      <c r="G810" s="14"/>
      <c r="H810" s="14"/>
      <c r="I810" s="14"/>
      <c r="J810" s="14"/>
      <c r="K810" s="15" t="str">
        <f t="shared" si="44"/>
        <v/>
      </c>
      <c r="L810" s="18"/>
      <c r="M810" s="14"/>
      <c r="N810" s="14"/>
      <c r="O810" s="30"/>
    </row>
    <row r="811" spans="1:15" ht="12.75" customHeight="1" x14ac:dyDescent="0.3">
      <c r="A811" s="14"/>
      <c r="B811" s="14"/>
      <c r="C811" s="14"/>
      <c r="D811" s="38"/>
      <c r="E811" s="18"/>
      <c r="F811" s="14"/>
      <c r="G811" s="14"/>
      <c r="H811" s="14"/>
      <c r="I811" s="14"/>
      <c r="J811" s="14"/>
      <c r="K811" s="15" t="str">
        <f t="shared" si="44"/>
        <v/>
      </c>
      <c r="L811" s="18"/>
      <c r="M811" s="14"/>
      <c r="N811" s="14"/>
      <c r="O811" s="30"/>
    </row>
    <row r="812" spans="1:15" ht="12.75" customHeight="1" x14ac:dyDescent="0.3">
      <c r="A812" s="14"/>
      <c r="B812" s="14"/>
      <c r="C812" s="14"/>
      <c r="D812" s="38"/>
      <c r="E812" s="18"/>
      <c r="F812" s="14"/>
      <c r="G812" s="14"/>
      <c r="H812" s="14"/>
      <c r="I812" s="14"/>
      <c r="J812" s="14"/>
      <c r="K812" s="15" t="str">
        <f t="shared" si="44"/>
        <v/>
      </c>
      <c r="L812" s="18"/>
      <c r="M812" s="14"/>
      <c r="N812" s="14"/>
      <c r="O812" s="30"/>
    </row>
    <row r="813" spans="1:15" ht="12.75" customHeight="1" x14ac:dyDescent="0.3">
      <c r="A813" s="14"/>
      <c r="B813" s="14"/>
      <c r="C813" s="14"/>
      <c r="D813" s="38"/>
      <c r="E813" s="18"/>
      <c r="F813" s="14"/>
      <c r="G813" s="14"/>
      <c r="H813" s="14"/>
      <c r="I813" s="14"/>
      <c r="J813" s="14"/>
      <c r="K813" s="15" t="str">
        <f t="shared" si="44"/>
        <v/>
      </c>
      <c r="L813" s="18"/>
      <c r="M813" s="14"/>
      <c r="N813" s="14"/>
      <c r="O813" s="30"/>
    </row>
    <row r="814" spans="1:15" ht="12.75" customHeight="1" x14ac:dyDescent="0.3">
      <c r="A814" s="14"/>
      <c r="B814" s="14"/>
      <c r="C814" s="14"/>
      <c r="D814" s="38"/>
      <c r="E814" s="18"/>
      <c r="F814" s="14"/>
      <c r="G814" s="14"/>
      <c r="H814" s="14"/>
      <c r="I814" s="14"/>
      <c r="J814" s="14"/>
      <c r="K814" s="15" t="str">
        <f t="shared" si="44"/>
        <v/>
      </c>
      <c r="L814" s="18"/>
      <c r="M814" s="14"/>
      <c r="N814" s="14"/>
      <c r="O814" s="30"/>
    </row>
    <row r="815" spans="1:15" ht="12.75" customHeight="1" x14ac:dyDescent="0.3">
      <c r="A815" s="14"/>
      <c r="B815" s="14"/>
      <c r="C815" s="14"/>
      <c r="D815" s="38"/>
      <c r="E815" s="18"/>
      <c r="F815" s="14"/>
      <c r="G815" s="14"/>
      <c r="H815" s="14"/>
      <c r="I815" s="14"/>
      <c r="J815" s="14"/>
      <c r="K815" s="15" t="str">
        <f t="shared" si="44"/>
        <v/>
      </c>
      <c r="L815" s="18"/>
      <c r="M815" s="14"/>
      <c r="N815" s="14"/>
      <c r="O815" s="30"/>
    </row>
    <row r="816" spans="1:15" ht="12.75" customHeight="1" x14ac:dyDescent="0.3">
      <c r="A816" s="14"/>
      <c r="B816" s="14"/>
      <c r="C816" s="14"/>
      <c r="D816" s="38"/>
      <c r="E816" s="18"/>
      <c r="F816" s="14"/>
      <c r="G816" s="14"/>
      <c r="H816" s="14"/>
      <c r="I816" s="14"/>
      <c r="J816" s="14"/>
      <c r="K816" s="15" t="str">
        <f t="shared" si="44"/>
        <v/>
      </c>
      <c r="L816" s="18"/>
      <c r="M816" s="14"/>
      <c r="N816" s="14"/>
      <c r="O816" s="30"/>
    </row>
    <row r="817" spans="1:15" ht="12.75" customHeight="1" x14ac:dyDescent="0.3">
      <c r="A817" s="14"/>
      <c r="B817" s="14"/>
      <c r="C817" s="14"/>
      <c r="D817" s="38"/>
      <c r="E817" s="18"/>
      <c r="F817" s="14"/>
      <c r="G817" s="14"/>
      <c r="H817" s="14"/>
      <c r="I817" s="14"/>
      <c r="J817" s="14"/>
      <c r="K817" s="15" t="str">
        <f t="shared" si="44"/>
        <v/>
      </c>
      <c r="L817" s="18"/>
      <c r="M817" s="14"/>
      <c r="N817" s="14"/>
      <c r="O817" s="30"/>
    </row>
    <row r="818" spans="1:15" ht="12.75" customHeight="1" x14ac:dyDescent="0.3">
      <c r="A818" s="14"/>
      <c r="B818" s="14"/>
      <c r="C818" s="14"/>
      <c r="D818" s="38"/>
      <c r="E818" s="18"/>
      <c r="F818" s="14"/>
      <c r="G818" s="14"/>
      <c r="H818" s="14"/>
      <c r="I818" s="14"/>
      <c r="J818" s="14"/>
      <c r="K818" s="15" t="str">
        <f t="shared" si="44"/>
        <v/>
      </c>
      <c r="L818" s="18"/>
      <c r="M818" s="14"/>
      <c r="N818" s="14"/>
      <c r="O818" s="30"/>
    </row>
    <row r="819" spans="1:15" ht="12.75" customHeight="1" x14ac:dyDescent="0.3">
      <c r="A819" s="14"/>
      <c r="B819" s="14"/>
      <c r="C819" s="14"/>
      <c r="D819" s="38"/>
      <c r="E819" s="18"/>
      <c r="F819" s="14"/>
      <c r="G819" s="14"/>
      <c r="H819" s="14"/>
      <c r="I819" s="14"/>
      <c r="J819" s="14"/>
      <c r="K819" s="15" t="str">
        <f t="shared" si="44"/>
        <v/>
      </c>
      <c r="L819" s="18"/>
      <c r="M819" s="14"/>
      <c r="N819" s="14"/>
      <c r="O819" s="30"/>
    </row>
    <row r="820" spans="1:15" ht="12.75" customHeight="1" x14ac:dyDescent="0.3">
      <c r="A820" s="14"/>
      <c r="B820" s="14"/>
      <c r="C820" s="14"/>
      <c r="D820" s="38"/>
      <c r="E820" s="18"/>
      <c r="F820" s="14"/>
      <c r="G820" s="14"/>
      <c r="H820" s="14"/>
      <c r="I820" s="14"/>
      <c r="J820" s="14"/>
      <c r="K820" s="15" t="str">
        <f t="shared" si="44"/>
        <v/>
      </c>
      <c r="L820" s="18"/>
      <c r="M820" s="14"/>
      <c r="N820" s="14"/>
      <c r="O820" s="30"/>
    </row>
    <row r="821" spans="1:15" ht="12.75" customHeight="1" x14ac:dyDescent="0.3">
      <c r="A821" s="14"/>
      <c r="B821" s="14"/>
      <c r="C821" s="14"/>
      <c r="D821" s="38"/>
      <c r="E821" s="18"/>
      <c r="F821" s="14"/>
      <c r="G821" s="14"/>
      <c r="H821" s="14"/>
      <c r="I821" s="14"/>
      <c r="J821" s="14"/>
      <c r="K821" s="15" t="str">
        <f t="shared" si="44"/>
        <v/>
      </c>
      <c r="L821" s="18"/>
      <c r="M821" s="14"/>
      <c r="N821" s="14"/>
      <c r="O821" s="30"/>
    </row>
    <row r="822" spans="1:15" ht="12.75" customHeight="1" x14ac:dyDescent="0.3">
      <c r="A822" s="14"/>
      <c r="B822" s="14"/>
      <c r="C822" s="14"/>
      <c r="D822" s="38"/>
      <c r="E822" s="18"/>
      <c r="F822" s="14"/>
      <c r="G822" s="14"/>
      <c r="H822" s="14"/>
      <c r="I822" s="14"/>
      <c r="J822" s="14"/>
      <c r="K822" s="15" t="str">
        <f t="shared" si="44"/>
        <v/>
      </c>
      <c r="L822" s="18"/>
      <c r="M822" s="14"/>
      <c r="N822" s="14"/>
      <c r="O822" s="30"/>
    </row>
    <row r="823" spans="1:15" ht="12.75" customHeight="1" x14ac:dyDescent="0.3">
      <c r="A823" s="14"/>
      <c r="B823" s="14"/>
      <c r="C823" s="14"/>
      <c r="D823" s="38"/>
      <c r="E823" s="18"/>
      <c r="F823" s="14"/>
      <c r="G823" s="14"/>
      <c r="H823" s="14"/>
      <c r="I823" s="14"/>
      <c r="J823" s="14"/>
      <c r="K823" s="15" t="str">
        <f t="shared" si="44"/>
        <v/>
      </c>
      <c r="L823" s="18"/>
      <c r="M823" s="14"/>
      <c r="N823" s="14"/>
      <c r="O823" s="30"/>
    </row>
    <row r="824" spans="1:15" ht="12.75" customHeight="1" x14ac:dyDescent="0.3">
      <c r="A824" s="14"/>
      <c r="B824" s="14"/>
      <c r="C824" s="14"/>
      <c r="D824" s="38"/>
      <c r="E824" s="18"/>
      <c r="F824" s="14"/>
      <c r="G824" s="14"/>
      <c r="H824" s="14"/>
      <c r="I824" s="14"/>
      <c r="J824" s="14"/>
      <c r="K824" s="15" t="str">
        <f t="shared" si="44"/>
        <v/>
      </c>
      <c r="L824" s="18"/>
      <c r="M824" s="14"/>
      <c r="N824" s="14"/>
      <c r="O824" s="30"/>
    </row>
    <row r="825" spans="1:15" ht="12.75" customHeight="1" x14ac:dyDescent="0.3">
      <c r="A825" s="14"/>
      <c r="B825" s="14"/>
      <c r="C825" s="14"/>
      <c r="D825" s="38"/>
      <c r="E825" s="18"/>
      <c r="F825" s="14"/>
      <c r="G825" s="14"/>
      <c r="H825" s="14"/>
      <c r="I825" s="14"/>
      <c r="J825" s="14"/>
      <c r="K825" s="15" t="str">
        <f t="shared" si="44"/>
        <v/>
      </c>
      <c r="L825" s="18"/>
      <c r="M825" s="14"/>
      <c r="N825" s="14"/>
      <c r="O825" s="30"/>
    </row>
    <row r="826" spans="1:15" ht="12.75" customHeight="1" x14ac:dyDescent="0.3">
      <c r="A826" s="14"/>
      <c r="B826" s="14"/>
      <c r="C826" s="14"/>
      <c r="D826" s="38"/>
      <c r="E826" s="18"/>
      <c r="F826" s="14"/>
      <c r="G826" s="14"/>
      <c r="H826" s="14"/>
      <c r="I826" s="14"/>
      <c r="J826" s="14"/>
      <c r="K826" s="15" t="str">
        <f t="shared" si="44"/>
        <v/>
      </c>
      <c r="L826" s="18"/>
      <c r="M826" s="14"/>
      <c r="N826" s="14"/>
      <c r="O826" s="30"/>
    </row>
    <row r="827" spans="1:15" ht="12.75" customHeight="1" x14ac:dyDescent="0.3">
      <c r="A827" s="14"/>
      <c r="B827" s="14"/>
      <c r="C827" s="14"/>
      <c r="D827" s="38"/>
      <c r="E827" s="18"/>
      <c r="F827" s="14"/>
      <c r="G827" s="14"/>
      <c r="H827" s="14"/>
      <c r="I827" s="14"/>
      <c r="J827" s="14"/>
      <c r="K827" s="15" t="str">
        <f t="shared" ref="K827:K1001" si="45">IF(J827="","",-PMT(J$3/1200,N$3,L$3))</f>
        <v/>
      </c>
      <c r="L827" s="18"/>
      <c r="M827" s="14"/>
      <c r="N827" s="14"/>
      <c r="O827" s="30"/>
    </row>
    <row r="828" spans="1:15" ht="12.75" customHeight="1" x14ac:dyDescent="0.3">
      <c r="A828" s="14"/>
      <c r="B828" s="14"/>
      <c r="C828" s="14"/>
      <c r="D828" s="38"/>
      <c r="E828" s="18"/>
      <c r="F828" s="14"/>
      <c r="G828" s="14"/>
      <c r="H828" s="14"/>
      <c r="I828" s="14"/>
      <c r="J828" s="14"/>
      <c r="K828" s="15" t="str">
        <f t="shared" si="45"/>
        <v/>
      </c>
      <c r="L828" s="18"/>
      <c r="M828" s="14"/>
      <c r="N828" s="14"/>
      <c r="O828" s="30"/>
    </row>
    <row r="829" spans="1:15" ht="12.75" customHeight="1" x14ac:dyDescent="0.3">
      <c r="A829" s="14"/>
      <c r="B829" s="14"/>
      <c r="C829" s="14"/>
      <c r="D829" s="38"/>
      <c r="E829" s="18"/>
      <c r="F829" s="14"/>
      <c r="G829" s="14"/>
      <c r="H829" s="14"/>
      <c r="I829" s="14"/>
      <c r="J829" s="14"/>
      <c r="K829" s="15" t="str">
        <f t="shared" si="45"/>
        <v/>
      </c>
      <c r="L829" s="18"/>
      <c r="M829" s="14"/>
      <c r="N829" s="14"/>
      <c r="O829" s="30"/>
    </row>
    <row r="830" spans="1:15" ht="12.75" customHeight="1" x14ac:dyDescent="0.3">
      <c r="A830" s="14"/>
      <c r="B830" s="14"/>
      <c r="C830" s="14"/>
      <c r="D830" s="38"/>
      <c r="E830" s="18"/>
      <c r="F830" s="14"/>
      <c r="G830" s="14"/>
      <c r="H830" s="14"/>
      <c r="I830" s="14"/>
      <c r="J830" s="14"/>
      <c r="K830" s="15" t="str">
        <f t="shared" si="45"/>
        <v/>
      </c>
      <c r="L830" s="18"/>
      <c r="M830" s="14"/>
      <c r="N830" s="14"/>
      <c r="O830" s="30"/>
    </row>
    <row r="831" spans="1:15" ht="12.75" customHeight="1" x14ac:dyDescent="0.3">
      <c r="A831" s="14"/>
      <c r="B831" s="14"/>
      <c r="C831" s="14"/>
      <c r="D831" s="38"/>
      <c r="E831" s="18"/>
      <c r="F831" s="14"/>
      <c r="G831" s="14"/>
      <c r="H831" s="14"/>
      <c r="I831" s="14"/>
      <c r="J831" s="14"/>
      <c r="K831" s="15" t="str">
        <f t="shared" si="45"/>
        <v/>
      </c>
      <c r="L831" s="18"/>
      <c r="M831" s="14"/>
      <c r="N831" s="14"/>
      <c r="O831" s="30"/>
    </row>
    <row r="832" spans="1:15" ht="12.75" customHeight="1" x14ac:dyDescent="0.3">
      <c r="A832" s="14"/>
      <c r="B832" s="14"/>
      <c r="C832" s="14"/>
      <c r="D832" s="38"/>
      <c r="E832" s="18"/>
      <c r="F832" s="14"/>
      <c r="G832" s="14"/>
      <c r="H832" s="14"/>
      <c r="I832" s="14"/>
      <c r="J832" s="14"/>
      <c r="K832" s="15" t="str">
        <f t="shared" si="45"/>
        <v/>
      </c>
      <c r="L832" s="18"/>
      <c r="M832" s="14"/>
      <c r="N832" s="14"/>
      <c r="O832" s="30"/>
    </row>
    <row r="833" spans="1:15" ht="12.75" customHeight="1" x14ac:dyDescent="0.3">
      <c r="A833" s="14"/>
      <c r="B833" s="14"/>
      <c r="C833" s="14"/>
      <c r="D833" s="38"/>
      <c r="E833" s="18"/>
      <c r="F833" s="14"/>
      <c r="G833" s="14"/>
      <c r="H833" s="14"/>
      <c r="I833" s="14"/>
      <c r="J833" s="14"/>
      <c r="K833" s="15" t="str">
        <f t="shared" si="45"/>
        <v/>
      </c>
      <c r="L833" s="18"/>
      <c r="M833" s="14"/>
      <c r="N833" s="14"/>
      <c r="O833" s="30"/>
    </row>
    <row r="834" spans="1:15" ht="12.75" customHeight="1" x14ac:dyDescent="0.3">
      <c r="A834" s="14"/>
      <c r="B834" s="14"/>
      <c r="C834" s="14"/>
      <c r="D834" s="38"/>
      <c r="E834" s="18"/>
      <c r="F834" s="14"/>
      <c r="G834" s="14"/>
      <c r="H834" s="14"/>
      <c r="I834" s="14"/>
      <c r="J834" s="14"/>
      <c r="K834" s="15" t="str">
        <f t="shared" si="45"/>
        <v/>
      </c>
      <c r="L834" s="18"/>
      <c r="M834" s="14"/>
      <c r="N834" s="14"/>
      <c r="O834" s="30"/>
    </row>
    <row r="835" spans="1:15" ht="12.75" customHeight="1" x14ac:dyDescent="0.3">
      <c r="A835" s="14"/>
      <c r="B835" s="14"/>
      <c r="C835" s="14"/>
      <c r="D835" s="38"/>
      <c r="E835" s="18"/>
      <c r="F835" s="14"/>
      <c r="G835" s="14"/>
      <c r="H835" s="14"/>
      <c r="I835" s="14"/>
      <c r="J835" s="14"/>
      <c r="K835" s="15" t="str">
        <f t="shared" si="45"/>
        <v/>
      </c>
      <c r="L835" s="18"/>
      <c r="M835" s="14"/>
      <c r="N835" s="14"/>
      <c r="O835" s="30"/>
    </row>
    <row r="836" spans="1:15" ht="12.75" customHeight="1" x14ac:dyDescent="0.3">
      <c r="A836" s="14"/>
      <c r="B836" s="14"/>
      <c r="C836" s="14"/>
      <c r="D836" s="38"/>
      <c r="E836" s="18"/>
      <c r="F836" s="14"/>
      <c r="G836" s="14"/>
      <c r="H836" s="14"/>
      <c r="I836" s="14"/>
      <c r="J836" s="14"/>
      <c r="K836" s="15" t="str">
        <f t="shared" si="45"/>
        <v/>
      </c>
      <c r="L836" s="18"/>
      <c r="M836" s="14"/>
      <c r="N836" s="14"/>
      <c r="O836" s="30"/>
    </row>
    <row r="837" spans="1:15" ht="12.75" customHeight="1" x14ac:dyDescent="0.3">
      <c r="A837" s="14"/>
      <c r="B837" s="14"/>
      <c r="C837" s="14"/>
      <c r="D837" s="38"/>
      <c r="E837" s="18"/>
      <c r="F837" s="14"/>
      <c r="G837" s="14"/>
      <c r="H837" s="14"/>
      <c r="I837" s="14"/>
      <c r="J837" s="14"/>
      <c r="K837" s="15" t="str">
        <f t="shared" si="45"/>
        <v/>
      </c>
      <c r="L837" s="18"/>
      <c r="M837" s="14"/>
      <c r="N837" s="14"/>
      <c r="O837" s="30"/>
    </row>
    <row r="838" spans="1:15" ht="12.75" customHeight="1" x14ac:dyDescent="0.3">
      <c r="A838" s="14"/>
      <c r="B838" s="14"/>
      <c r="C838" s="14"/>
      <c r="D838" s="38"/>
      <c r="E838" s="18"/>
      <c r="F838" s="14"/>
      <c r="G838" s="14"/>
      <c r="H838" s="14"/>
      <c r="I838" s="14"/>
      <c r="J838" s="14"/>
      <c r="K838" s="15" t="str">
        <f t="shared" si="45"/>
        <v/>
      </c>
      <c r="L838" s="18"/>
      <c r="M838" s="14"/>
      <c r="N838" s="14"/>
      <c r="O838" s="30"/>
    </row>
    <row r="839" spans="1:15" ht="12.75" customHeight="1" x14ac:dyDescent="0.3">
      <c r="A839" s="14"/>
      <c r="B839" s="14"/>
      <c r="C839" s="14"/>
      <c r="D839" s="38"/>
      <c r="E839" s="18"/>
      <c r="F839" s="14"/>
      <c r="G839" s="14"/>
      <c r="H839" s="14"/>
      <c r="I839" s="14"/>
      <c r="J839" s="14"/>
      <c r="K839" s="15" t="str">
        <f t="shared" si="45"/>
        <v/>
      </c>
      <c r="L839" s="18"/>
      <c r="M839" s="14"/>
      <c r="N839" s="14"/>
      <c r="O839" s="30"/>
    </row>
    <row r="840" spans="1:15" ht="12.75" customHeight="1" x14ac:dyDescent="0.3">
      <c r="A840" s="14"/>
      <c r="B840" s="14"/>
      <c r="C840" s="14"/>
      <c r="D840" s="38"/>
      <c r="E840" s="18"/>
      <c r="F840" s="14"/>
      <c r="G840" s="14"/>
      <c r="H840" s="14"/>
      <c r="I840" s="14"/>
      <c r="J840" s="14"/>
      <c r="K840" s="15" t="str">
        <f t="shared" si="45"/>
        <v/>
      </c>
      <c r="L840" s="18"/>
      <c r="M840" s="14"/>
      <c r="N840" s="14"/>
      <c r="O840" s="30"/>
    </row>
    <row r="841" spans="1:15" ht="12.75" customHeight="1" x14ac:dyDescent="0.3">
      <c r="A841" s="14"/>
      <c r="B841" s="14"/>
      <c r="C841" s="14"/>
      <c r="D841" s="38"/>
      <c r="E841" s="18"/>
      <c r="F841" s="14"/>
      <c r="G841" s="14"/>
      <c r="H841" s="14"/>
      <c r="I841" s="14"/>
      <c r="J841" s="14"/>
      <c r="K841" s="15" t="str">
        <f t="shared" si="45"/>
        <v/>
      </c>
      <c r="L841" s="18"/>
      <c r="M841" s="14"/>
      <c r="N841" s="14"/>
      <c r="O841" s="30"/>
    </row>
    <row r="842" spans="1:15" ht="12.75" customHeight="1" x14ac:dyDescent="0.3">
      <c r="A842" s="14"/>
      <c r="B842" s="14"/>
      <c r="C842" s="14"/>
      <c r="D842" s="38"/>
      <c r="E842" s="18"/>
      <c r="F842" s="14"/>
      <c r="G842" s="14"/>
      <c r="H842" s="14"/>
      <c r="I842" s="14"/>
      <c r="J842" s="14"/>
      <c r="K842" s="15" t="str">
        <f t="shared" si="45"/>
        <v/>
      </c>
      <c r="L842" s="18"/>
      <c r="M842" s="14"/>
      <c r="N842" s="14"/>
      <c r="O842" s="30"/>
    </row>
    <row r="843" spans="1:15" ht="12.75" customHeight="1" x14ac:dyDescent="0.3">
      <c r="A843" s="14"/>
      <c r="B843" s="14"/>
      <c r="C843" s="14"/>
      <c r="D843" s="38"/>
      <c r="E843" s="18"/>
      <c r="F843" s="14"/>
      <c r="G843" s="14"/>
      <c r="H843" s="14"/>
      <c r="I843" s="14"/>
      <c r="J843" s="14"/>
      <c r="K843" s="15" t="str">
        <f t="shared" si="45"/>
        <v/>
      </c>
      <c r="L843" s="18"/>
      <c r="M843" s="14"/>
      <c r="N843" s="14"/>
      <c r="O843" s="30"/>
    </row>
    <row r="844" spans="1:15" ht="12.75" customHeight="1" x14ac:dyDescent="0.3">
      <c r="A844" s="14"/>
      <c r="B844" s="14"/>
      <c r="C844" s="14"/>
      <c r="D844" s="38"/>
      <c r="E844" s="18"/>
      <c r="F844" s="14"/>
      <c r="G844" s="14"/>
      <c r="H844" s="14"/>
      <c r="I844" s="14"/>
      <c r="J844" s="14"/>
      <c r="K844" s="15" t="str">
        <f t="shared" si="45"/>
        <v/>
      </c>
      <c r="L844" s="18"/>
      <c r="M844" s="14"/>
      <c r="N844" s="14"/>
      <c r="O844" s="30"/>
    </row>
    <row r="845" spans="1:15" ht="12.75" customHeight="1" x14ac:dyDescent="0.3">
      <c r="A845" s="14"/>
      <c r="B845" s="14"/>
      <c r="C845" s="14"/>
      <c r="D845" s="38"/>
      <c r="E845" s="18"/>
      <c r="F845" s="14"/>
      <c r="G845" s="14"/>
      <c r="H845" s="14"/>
      <c r="I845" s="14"/>
      <c r="J845" s="14"/>
      <c r="K845" s="15" t="str">
        <f t="shared" si="45"/>
        <v/>
      </c>
      <c r="L845" s="18"/>
      <c r="M845" s="14"/>
      <c r="N845" s="14"/>
      <c r="O845" s="30"/>
    </row>
    <row r="846" spans="1:15" ht="12.75" customHeight="1" x14ac:dyDescent="0.3">
      <c r="A846" s="14"/>
      <c r="B846" s="14"/>
      <c r="C846" s="14"/>
      <c r="D846" s="38"/>
      <c r="E846" s="18"/>
      <c r="F846" s="14"/>
      <c r="G846" s="14"/>
      <c r="H846" s="14"/>
      <c r="I846" s="14"/>
      <c r="J846" s="14"/>
      <c r="K846" s="15" t="str">
        <f t="shared" si="45"/>
        <v/>
      </c>
      <c r="L846" s="18"/>
      <c r="M846" s="14"/>
      <c r="N846" s="14"/>
      <c r="O846" s="30"/>
    </row>
    <row r="847" spans="1:15" ht="12.75" customHeight="1" x14ac:dyDescent="0.3">
      <c r="A847" s="14"/>
      <c r="B847" s="14"/>
      <c r="C847" s="14"/>
      <c r="D847" s="38"/>
      <c r="E847" s="18"/>
      <c r="F847" s="14"/>
      <c r="G847" s="14"/>
      <c r="H847" s="14"/>
      <c r="I847" s="14"/>
      <c r="J847" s="14"/>
      <c r="K847" s="15" t="str">
        <f t="shared" si="45"/>
        <v/>
      </c>
      <c r="L847" s="18"/>
      <c r="M847" s="14"/>
      <c r="N847" s="14"/>
      <c r="O847" s="30"/>
    </row>
    <row r="848" spans="1:15" ht="12.75" customHeight="1" x14ac:dyDescent="0.3">
      <c r="A848" s="14"/>
      <c r="B848" s="14"/>
      <c r="C848" s="14"/>
      <c r="D848" s="38"/>
      <c r="E848" s="18"/>
      <c r="F848" s="14"/>
      <c r="G848" s="14"/>
      <c r="H848" s="14"/>
      <c r="I848" s="14"/>
      <c r="J848" s="14"/>
      <c r="K848" s="15" t="str">
        <f t="shared" si="45"/>
        <v/>
      </c>
      <c r="L848" s="18"/>
      <c r="M848" s="14"/>
      <c r="N848" s="14"/>
      <c r="O848" s="30"/>
    </row>
    <row r="849" spans="1:15" ht="12.75" customHeight="1" x14ac:dyDescent="0.3">
      <c r="A849" s="14"/>
      <c r="B849" s="14"/>
      <c r="C849" s="14"/>
      <c r="D849" s="38"/>
      <c r="E849" s="18"/>
      <c r="F849" s="14"/>
      <c r="G849" s="14"/>
      <c r="H849" s="14"/>
      <c r="I849" s="14"/>
      <c r="J849" s="14"/>
      <c r="K849" s="15" t="str">
        <f t="shared" si="45"/>
        <v/>
      </c>
      <c r="L849" s="18"/>
      <c r="M849" s="14"/>
      <c r="N849" s="14"/>
      <c r="O849" s="30"/>
    </row>
    <row r="850" spans="1:15" ht="12.75" customHeight="1" x14ac:dyDescent="0.3">
      <c r="A850" s="14"/>
      <c r="B850" s="14"/>
      <c r="C850" s="14"/>
      <c r="D850" s="38"/>
      <c r="E850" s="18"/>
      <c r="F850" s="14"/>
      <c r="G850" s="14"/>
      <c r="H850" s="14"/>
      <c r="I850" s="14"/>
      <c r="J850" s="14"/>
      <c r="K850" s="15" t="str">
        <f t="shared" si="45"/>
        <v/>
      </c>
      <c r="L850" s="18"/>
      <c r="M850" s="14"/>
      <c r="N850" s="14"/>
      <c r="O850" s="30"/>
    </row>
    <row r="851" spans="1:15" ht="12.75" customHeight="1" x14ac:dyDescent="0.3">
      <c r="A851" s="14"/>
      <c r="B851" s="14"/>
      <c r="C851" s="14"/>
      <c r="D851" s="38"/>
      <c r="E851" s="18"/>
      <c r="F851" s="14"/>
      <c r="G851" s="14"/>
      <c r="H851" s="14"/>
      <c r="I851" s="14"/>
      <c r="J851" s="14"/>
      <c r="K851" s="15" t="str">
        <f t="shared" si="45"/>
        <v/>
      </c>
      <c r="L851" s="18"/>
      <c r="M851" s="14"/>
      <c r="N851" s="14"/>
      <c r="O851" s="30"/>
    </row>
    <row r="852" spans="1:15" ht="12.75" customHeight="1" x14ac:dyDescent="0.3">
      <c r="A852" s="14"/>
      <c r="B852" s="14"/>
      <c r="C852" s="14"/>
      <c r="D852" s="38"/>
      <c r="E852" s="18"/>
      <c r="F852" s="14"/>
      <c r="G852" s="14"/>
      <c r="H852" s="14"/>
      <c r="I852" s="14"/>
      <c r="J852" s="14"/>
      <c r="K852" s="15" t="str">
        <f t="shared" si="45"/>
        <v/>
      </c>
      <c r="L852" s="18"/>
      <c r="M852" s="14"/>
      <c r="N852" s="14"/>
      <c r="O852" s="30"/>
    </row>
    <row r="853" spans="1:15" ht="12.75" customHeight="1" x14ac:dyDescent="0.3">
      <c r="A853" s="14"/>
      <c r="B853" s="14"/>
      <c r="C853" s="14"/>
      <c r="D853" s="38"/>
      <c r="E853" s="18"/>
      <c r="F853" s="14"/>
      <c r="G853" s="14"/>
      <c r="H853" s="14"/>
      <c r="I853" s="14"/>
      <c r="J853" s="14"/>
      <c r="K853" s="15" t="str">
        <f t="shared" si="45"/>
        <v/>
      </c>
      <c r="L853" s="18"/>
      <c r="M853" s="14"/>
      <c r="N853" s="14"/>
      <c r="O853" s="30"/>
    </row>
    <row r="854" spans="1:15" ht="12.75" customHeight="1" x14ac:dyDescent="0.3">
      <c r="A854" s="14"/>
      <c r="B854" s="14"/>
      <c r="C854" s="14"/>
      <c r="D854" s="38"/>
      <c r="E854" s="18"/>
      <c r="F854" s="14"/>
      <c r="G854" s="14"/>
      <c r="H854" s="14"/>
      <c r="I854" s="14"/>
      <c r="J854" s="14"/>
      <c r="K854" s="15" t="str">
        <f t="shared" si="45"/>
        <v/>
      </c>
      <c r="L854" s="18"/>
      <c r="M854" s="14"/>
      <c r="N854" s="14"/>
      <c r="O854" s="30"/>
    </row>
    <row r="855" spans="1:15" ht="12.75" customHeight="1" x14ac:dyDescent="0.3">
      <c r="A855" s="14"/>
      <c r="B855" s="14"/>
      <c r="C855" s="14"/>
      <c r="D855" s="38"/>
      <c r="E855" s="18"/>
      <c r="F855" s="14"/>
      <c r="G855" s="14"/>
      <c r="H855" s="14"/>
      <c r="I855" s="14"/>
      <c r="J855" s="14"/>
      <c r="K855" s="15" t="str">
        <f t="shared" si="45"/>
        <v/>
      </c>
      <c r="L855" s="18"/>
      <c r="M855" s="14"/>
      <c r="N855" s="14"/>
      <c r="O855" s="30"/>
    </row>
    <row r="856" spans="1:15" ht="12.75" customHeight="1" x14ac:dyDescent="0.3">
      <c r="A856" s="14"/>
      <c r="B856" s="14"/>
      <c r="C856" s="14"/>
      <c r="D856" s="38"/>
      <c r="E856" s="18"/>
      <c r="F856" s="14"/>
      <c r="G856" s="14"/>
      <c r="H856" s="14"/>
      <c r="I856" s="14"/>
      <c r="J856" s="14"/>
      <c r="K856" s="15" t="str">
        <f t="shared" si="45"/>
        <v/>
      </c>
      <c r="L856" s="18"/>
      <c r="M856" s="14"/>
      <c r="N856" s="14"/>
      <c r="O856" s="30"/>
    </row>
    <row r="857" spans="1:15" ht="12.75" customHeight="1" x14ac:dyDescent="0.3">
      <c r="A857" s="14"/>
      <c r="B857" s="14"/>
      <c r="C857" s="14"/>
      <c r="D857" s="38"/>
      <c r="E857" s="18"/>
      <c r="F857" s="14"/>
      <c r="G857" s="14"/>
      <c r="H857" s="14"/>
      <c r="I857" s="14"/>
      <c r="J857" s="14"/>
      <c r="K857" s="15" t="str">
        <f t="shared" si="45"/>
        <v/>
      </c>
      <c r="L857" s="18"/>
      <c r="M857" s="14"/>
      <c r="N857" s="14"/>
      <c r="O857" s="30"/>
    </row>
    <row r="858" spans="1:15" ht="12.75" customHeight="1" x14ac:dyDescent="0.3">
      <c r="A858" s="14"/>
      <c r="B858" s="14"/>
      <c r="C858" s="14"/>
      <c r="D858" s="38"/>
      <c r="E858" s="18"/>
      <c r="F858" s="14"/>
      <c r="G858" s="14"/>
      <c r="H858" s="14"/>
      <c r="I858" s="14"/>
      <c r="J858" s="14"/>
      <c r="K858" s="15" t="str">
        <f t="shared" si="45"/>
        <v/>
      </c>
      <c r="L858" s="18"/>
      <c r="M858" s="14"/>
      <c r="N858" s="14"/>
      <c r="O858" s="30"/>
    </row>
    <row r="859" spans="1:15" ht="12.75" customHeight="1" x14ac:dyDescent="0.3">
      <c r="A859" s="14"/>
      <c r="B859" s="14"/>
      <c r="C859" s="14"/>
      <c r="D859" s="38"/>
      <c r="E859" s="18"/>
      <c r="F859" s="14"/>
      <c r="G859" s="14"/>
      <c r="H859" s="14"/>
      <c r="I859" s="14"/>
      <c r="J859" s="14"/>
      <c r="K859" s="15" t="str">
        <f t="shared" si="45"/>
        <v/>
      </c>
      <c r="L859" s="18"/>
      <c r="M859" s="14"/>
      <c r="N859" s="14"/>
      <c r="O859" s="30"/>
    </row>
    <row r="860" spans="1:15" ht="12.75" customHeight="1" x14ac:dyDescent="0.3">
      <c r="A860" s="14"/>
      <c r="B860" s="14"/>
      <c r="C860" s="14"/>
      <c r="D860" s="38"/>
      <c r="E860" s="18"/>
      <c r="F860" s="14"/>
      <c r="G860" s="14"/>
      <c r="H860" s="14"/>
      <c r="I860" s="14"/>
      <c r="J860" s="14"/>
      <c r="K860" s="15" t="str">
        <f t="shared" si="45"/>
        <v/>
      </c>
      <c r="L860" s="18"/>
      <c r="M860" s="14"/>
      <c r="N860" s="14"/>
      <c r="O860" s="30"/>
    </row>
    <row r="861" spans="1:15" ht="12.75" customHeight="1" x14ac:dyDescent="0.3">
      <c r="A861" s="14"/>
      <c r="B861" s="14"/>
      <c r="C861" s="14"/>
      <c r="D861" s="38"/>
      <c r="E861" s="18"/>
      <c r="F861" s="14"/>
      <c r="G861" s="14"/>
      <c r="H861" s="14"/>
      <c r="I861" s="14"/>
      <c r="J861" s="14"/>
      <c r="K861" s="15" t="str">
        <f t="shared" si="45"/>
        <v/>
      </c>
      <c r="L861" s="18"/>
      <c r="M861" s="14"/>
      <c r="N861" s="14"/>
      <c r="O861" s="30"/>
    </row>
    <row r="862" spans="1:15" ht="12.75" customHeight="1" x14ac:dyDescent="0.3">
      <c r="A862" s="14"/>
      <c r="B862" s="14"/>
      <c r="C862" s="14"/>
      <c r="D862" s="38"/>
      <c r="E862" s="18"/>
      <c r="F862" s="14"/>
      <c r="G862" s="14"/>
      <c r="H862" s="14"/>
      <c r="I862" s="14"/>
      <c r="J862" s="14"/>
      <c r="K862" s="15" t="str">
        <f t="shared" si="45"/>
        <v/>
      </c>
      <c r="L862" s="18"/>
      <c r="M862" s="14"/>
      <c r="N862" s="14"/>
      <c r="O862" s="30"/>
    </row>
    <row r="863" spans="1:15" ht="12.75" customHeight="1" x14ac:dyDescent="0.3">
      <c r="A863" s="14"/>
      <c r="B863" s="14"/>
      <c r="C863" s="14"/>
      <c r="D863" s="38"/>
      <c r="E863" s="18"/>
      <c r="F863" s="14"/>
      <c r="G863" s="14"/>
      <c r="H863" s="14"/>
      <c r="I863" s="14"/>
      <c r="J863" s="14"/>
      <c r="K863" s="15" t="str">
        <f t="shared" si="45"/>
        <v/>
      </c>
      <c r="L863" s="18"/>
      <c r="M863" s="14"/>
      <c r="N863" s="14"/>
      <c r="O863" s="30"/>
    </row>
    <row r="864" spans="1:15" ht="12.75" customHeight="1" x14ac:dyDescent="0.3">
      <c r="A864" s="14"/>
      <c r="B864" s="14"/>
      <c r="C864" s="14"/>
      <c r="D864" s="38"/>
      <c r="E864" s="18"/>
      <c r="F864" s="14"/>
      <c r="G864" s="14"/>
      <c r="H864" s="14"/>
      <c r="I864" s="14"/>
      <c r="J864" s="14"/>
      <c r="K864" s="15" t="str">
        <f t="shared" si="45"/>
        <v/>
      </c>
      <c r="L864" s="18"/>
      <c r="M864" s="14"/>
      <c r="N864" s="14"/>
      <c r="O864" s="30"/>
    </row>
    <row r="865" spans="1:15" ht="12.75" customHeight="1" x14ac:dyDescent="0.3">
      <c r="A865" s="14"/>
      <c r="B865" s="14"/>
      <c r="C865" s="14"/>
      <c r="D865" s="38"/>
      <c r="E865" s="18"/>
      <c r="F865" s="14"/>
      <c r="G865" s="14"/>
      <c r="H865" s="14"/>
      <c r="I865" s="14"/>
      <c r="J865" s="14"/>
      <c r="K865" s="15" t="str">
        <f t="shared" si="45"/>
        <v/>
      </c>
      <c r="L865" s="18"/>
      <c r="M865" s="14"/>
      <c r="N865" s="14"/>
      <c r="O865" s="30"/>
    </row>
    <row r="866" spans="1:15" ht="12.75" customHeight="1" x14ac:dyDescent="0.3">
      <c r="A866" s="14"/>
      <c r="B866" s="14"/>
      <c r="C866" s="14"/>
      <c r="D866" s="38"/>
      <c r="E866" s="18"/>
      <c r="F866" s="14"/>
      <c r="G866" s="14"/>
      <c r="H866" s="14"/>
      <c r="I866" s="14"/>
      <c r="J866" s="14"/>
      <c r="K866" s="15" t="str">
        <f t="shared" si="45"/>
        <v/>
      </c>
      <c r="L866" s="18"/>
      <c r="M866" s="14"/>
      <c r="N866" s="14"/>
      <c r="O866" s="30"/>
    </row>
    <row r="867" spans="1:15" ht="12.75" customHeight="1" x14ac:dyDescent="0.3">
      <c r="A867" s="14"/>
      <c r="B867" s="14"/>
      <c r="C867" s="14"/>
      <c r="D867" s="38"/>
      <c r="E867" s="18"/>
      <c r="F867" s="14"/>
      <c r="G867" s="14"/>
      <c r="H867" s="14"/>
      <c r="I867" s="14"/>
      <c r="J867" s="14"/>
      <c r="K867" s="15" t="str">
        <f t="shared" si="45"/>
        <v/>
      </c>
      <c r="L867" s="18"/>
      <c r="M867" s="14"/>
      <c r="N867" s="14"/>
      <c r="O867" s="30"/>
    </row>
    <row r="868" spans="1:15" ht="12.75" customHeight="1" x14ac:dyDescent="0.3">
      <c r="A868" s="14"/>
      <c r="B868" s="14"/>
      <c r="C868" s="14"/>
      <c r="D868" s="38"/>
      <c r="E868" s="18"/>
      <c r="F868" s="14"/>
      <c r="G868" s="14"/>
      <c r="H868" s="14"/>
      <c r="I868" s="14"/>
      <c r="J868" s="14"/>
      <c r="K868" s="15" t="str">
        <f t="shared" si="45"/>
        <v/>
      </c>
      <c r="L868" s="18"/>
      <c r="M868" s="14"/>
      <c r="N868" s="14"/>
      <c r="O868" s="30"/>
    </row>
    <row r="869" spans="1:15" ht="12.75" customHeight="1" x14ac:dyDescent="0.3">
      <c r="A869" s="14"/>
      <c r="B869" s="14"/>
      <c r="C869" s="14"/>
      <c r="D869" s="38"/>
      <c r="E869" s="18"/>
      <c r="F869" s="14"/>
      <c r="G869" s="14"/>
      <c r="H869" s="14"/>
      <c r="I869" s="14"/>
      <c r="J869" s="14"/>
      <c r="K869" s="15" t="str">
        <f t="shared" si="45"/>
        <v/>
      </c>
      <c r="L869" s="18"/>
      <c r="M869" s="14"/>
      <c r="N869" s="14"/>
      <c r="O869" s="30"/>
    </row>
    <row r="870" spans="1:15" ht="12.75" customHeight="1" x14ac:dyDescent="0.3">
      <c r="A870" s="14"/>
      <c r="B870" s="14"/>
      <c r="C870" s="14"/>
      <c r="D870" s="38"/>
      <c r="E870" s="18"/>
      <c r="F870" s="14"/>
      <c r="G870" s="14"/>
      <c r="H870" s="14"/>
      <c r="I870" s="14"/>
      <c r="J870" s="14"/>
      <c r="K870" s="15" t="str">
        <f t="shared" si="45"/>
        <v/>
      </c>
      <c r="L870" s="18"/>
      <c r="M870" s="14"/>
      <c r="N870" s="14"/>
      <c r="O870" s="30"/>
    </row>
    <row r="871" spans="1:15" ht="12.75" customHeight="1" x14ac:dyDescent="0.3">
      <c r="A871" s="14"/>
      <c r="B871" s="14"/>
      <c r="C871" s="14"/>
      <c r="D871" s="38"/>
      <c r="E871" s="18"/>
      <c r="F871" s="14"/>
      <c r="G871" s="14"/>
      <c r="H871" s="14"/>
      <c r="I871" s="14"/>
      <c r="J871" s="14"/>
      <c r="K871" s="15" t="str">
        <f t="shared" si="45"/>
        <v/>
      </c>
      <c r="L871" s="18"/>
      <c r="M871" s="14"/>
      <c r="N871" s="14"/>
      <c r="O871" s="30"/>
    </row>
    <row r="872" spans="1:15" ht="12.75" customHeight="1" x14ac:dyDescent="0.3">
      <c r="A872" s="14"/>
      <c r="B872" s="14"/>
      <c r="C872" s="14"/>
      <c r="D872" s="38"/>
      <c r="E872" s="18"/>
      <c r="F872" s="14"/>
      <c r="G872" s="14"/>
      <c r="H872" s="14"/>
      <c r="I872" s="14"/>
      <c r="J872" s="14"/>
      <c r="K872" s="15" t="str">
        <f t="shared" si="45"/>
        <v/>
      </c>
      <c r="L872" s="18"/>
      <c r="M872" s="14"/>
      <c r="N872" s="14"/>
      <c r="O872" s="30"/>
    </row>
    <row r="873" spans="1:15" ht="12.75" customHeight="1" x14ac:dyDescent="0.3">
      <c r="A873" s="14"/>
      <c r="B873" s="14"/>
      <c r="C873" s="14"/>
      <c r="D873" s="38"/>
      <c r="E873" s="18"/>
      <c r="F873" s="14"/>
      <c r="G873" s="14"/>
      <c r="H873" s="14"/>
      <c r="I873" s="14"/>
      <c r="J873" s="14"/>
      <c r="K873" s="15" t="str">
        <f t="shared" si="45"/>
        <v/>
      </c>
      <c r="L873" s="18"/>
      <c r="M873" s="14"/>
      <c r="N873" s="14"/>
      <c r="O873" s="30"/>
    </row>
    <row r="874" spans="1:15" ht="12.75" customHeight="1" x14ac:dyDescent="0.3">
      <c r="A874" s="14"/>
      <c r="B874" s="14"/>
      <c r="C874" s="14"/>
      <c r="D874" s="38"/>
      <c r="E874" s="18"/>
      <c r="F874" s="14"/>
      <c r="G874" s="14"/>
      <c r="H874" s="14"/>
      <c r="I874" s="14"/>
      <c r="J874" s="14"/>
      <c r="K874" s="15" t="str">
        <f t="shared" si="45"/>
        <v/>
      </c>
      <c r="L874" s="18"/>
      <c r="M874" s="14"/>
      <c r="N874" s="14"/>
      <c r="O874" s="30"/>
    </row>
    <row r="875" spans="1:15" ht="12.75" customHeight="1" x14ac:dyDescent="0.3">
      <c r="A875" s="14"/>
      <c r="B875" s="14"/>
      <c r="C875" s="14"/>
      <c r="D875" s="38"/>
      <c r="E875" s="18"/>
      <c r="F875" s="14"/>
      <c r="G875" s="14"/>
      <c r="H875" s="14"/>
      <c r="I875" s="14"/>
      <c r="J875" s="14"/>
      <c r="K875" s="15" t="str">
        <f t="shared" si="45"/>
        <v/>
      </c>
      <c r="L875" s="18"/>
      <c r="M875" s="14"/>
      <c r="N875" s="14"/>
      <c r="O875" s="30"/>
    </row>
    <row r="876" spans="1:15" ht="12.75" customHeight="1" x14ac:dyDescent="0.3">
      <c r="A876" s="14"/>
      <c r="B876" s="14"/>
      <c r="C876" s="14"/>
      <c r="D876" s="38"/>
      <c r="E876" s="18"/>
      <c r="F876" s="14"/>
      <c r="G876" s="14"/>
      <c r="H876" s="14"/>
      <c r="I876" s="14"/>
      <c r="J876" s="14"/>
      <c r="K876" s="15" t="str">
        <f t="shared" si="45"/>
        <v/>
      </c>
      <c r="L876" s="18"/>
      <c r="M876" s="14"/>
      <c r="N876" s="14"/>
      <c r="O876" s="30"/>
    </row>
    <row r="877" spans="1:15" ht="12.75" customHeight="1" x14ac:dyDescent="0.3">
      <c r="A877" s="14"/>
      <c r="B877" s="14"/>
      <c r="C877" s="14"/>
      <c r="D877" s="38"/>
      <c r="E877" s="18"/>
      <c r="F877" s="14"/>
      <c r="G877" s="14"/>
      <c r="H877" s="14"/>
      <c r="I877" s="14"/>
      <c r="J877" s="14"/>
      <c r="K877" s="15" t="str">
        <f t="shared" si="45"/>
        <v/>
      </c>
      <c r="L877" s="18"/>
      <c r="M877" s="14"/>
      <c r="N877" s="14"/>
      <c r="O877" s="30"/>
    </row>
    <row r="878" spans="1:15" ht="12.75" customHeight="1" x14ac:dyDescent="0.3">
      <c r="A878" s="14"/>
      <c r="B878" s="14"/>
      <c r="C878" s="14"/>
      <c r="D878" s="38"/>
      <c r="E878" s="18"/>
      <c r="F878" s="14"/>
      <c r="G878" s="14"/>
      <c r="H878" s="14"/>
      <c r="I878" s="14"/>
      <c r="J878" s="14"/>
      <c r="K878" s="15" t="str">
        <f t="shared" si="45"/>
        <v/>
      </c>
      <c r="L878" s="18"/>
      <c r="M878" s="14"/>
      <c r="N878" s="14"/>
      <c r="O878" s="30"/>
    </row>
    <row r="879" spans="1:15" ht="12.75" customHeight="1" x14ac:dyDescent="0.3">
      <c r="A879" s="14"/>
      <c r="B879" s="14"/>
      <c r="C879" s="14"/>
      <c r="D879" s="38"/>
      <c r="E879" s="18"/>
      <c r="F879" s="14"/>
      <c r="G879" s="14"/>
      <c r="H879" s="14"/>
      <c r="I879" s="14"/>
      <c r="J879" s="14"/>
      <c r="K879" s="15" t="str">
        <f t="shared" si="45"/>
        <v/>
      </c>
      <c r="L879" s="18"/>
      <c r="M879" s="14"/>
      <c r="N879" s="14"/>
      <c r="O879" s="30"/>
    </row>
    <row r="880" spans="1:15" ht="12.75" customHeight="1" x14ac:dyDescent="0.3">
      <c r="A880" s="14"/>
      <c r="B880" s="14"/>
      <c r="C880" s="14"/>
      <c r="D880" s="38"/>
      <c r="E880" s="18"/>
      <c r="F880" s="14"/>
      <c r="G880" s="14"/>
      <c r="H880" s="14"/>
      <c r="I880" s="14"/>
      <c r="J880" s="14"/>
      <c r="K880" s="15" t="str">
        <f t="shared" si="45"/>
        <v/>
      </c>
      <c r="L880" s="18"/>
      <c r="M880" s="14"/>
      <c r="N880" s="14"/>
      <c r="O880" s="30"/>
    </row>
    <row r="881" spans="1:15" ht="12.75" customHeight="1" x14ac:dyDescent="0.3">
      <c r="A881" s="14"/>
      <c r="B881" s="14"/>
      <c r="C881" s="14"/>
      <c r="D881" s="38"/>
      <c r="E881" s="18"/>
      <c r="F881" s="14"/>
      <c r="G881" s="14"/>
      <c r="H881" s="14"/>
      <c r="I881" s="14"/>
      <c r="J881" s="14"/>
      <c r="K881" s="15" t="str">
        <f t="shared" si="45"/>
        <v/>
      </c>
      <c r="L881" s="18"/>
      <c r="M881" s="14"/>
      <c r="N881" s="14"/>
      <c r="O881" s="30"/>
    </row>
    <row r="882" spans="1:15" ht="12.75" customHeight="1" x14ac:dyDescent="0.3">
      <c r="A882" s="14"/>
      <c r="B882" s="14"/>
      <c r="C882" s="14"/>
      <c r="D882" s="38"/>
      <c r="E882" s="18"/>
      <c r="F882" s="14"/>
      <c r="G882" s="14"/>
      <c r="H882" s="14"/>
      <c r="I882" s="14"/>
      <c r="J882" s="14"/>
      <c r="K882" s="15" t="str">
        <f t="shared" si="45"/>
        <v/>
      </c>
      <c r="L882" s="18"/>
      <c r="M882" s="14"/>
      <c r="N882" s="14"/>
      <c r="O882" s="30"/>
    </row>
    <row r="883" spans="1:15" ht="12.75" customHeight="1" x14ac:dyDescent="0.3">
      <c r="A883" s="14"/>
      <c r="B883" s="14"/>
      <c r="C883" s="14"/>
      <c r="D883" s="38"/>
      <c r="E883" s="18"/>
      <c r="F883" s="14"/>
      <c r="G883" s="14"/>
      <c r="H883" s="14"/>
      <c r="I883" s="14"/>
      <c r="J883" s="14"/>
      <c r="K883" s="15" t="str">
        <f t="shared" si="45"/>
        <v/>
      </c>
      <c r="L883" s="18"/>
      <c r="M883" s="14"/>
      <c r="N883" s="14"/>
      <c r="O883" s="30"/>
    </row>
    <row r="884" spans="1:15" ht="12.75" customHeight="1" x14ac:dyDescent="0.3">
      <c r="A884" s="14"/>
      <c r="B884" s="14"/>
      <c r="C884" s="14"/>
      <c r="D884" s="38"/>
      <c r="E884" s="18"/>
      <c r="F884" s="14"/>
      <c r="G884" s="14"/>
      <c r="H884" s="14"/>
      <c r="I884" s="14"/>
      <c r="J884" s="14"/>
      <c r="K884" s="15" t="str">
        <f t="shared" si="45"/>
        <v/>
      </c>
      <c r="L884" s="18"/>
      <c r="M884" s="14"/>
      <c r="N884" s="14"/>
      <c r="O884" s="30"/>
    </row>
    <row r="885" spans="1:15" ht="12.75" customHeight="1" x14ac:dyDescent="0.3">
      <c r="A885" s="14"/>
      <c r="B885" s="14"/>
      <c r="C885" s="14"/>
      <c r="D885" s="38"/>
      <c r="E885" s="18"/>
      <c r="F885" s="14"/>
      <c r="G885" s="14"/>
      <c r="H885" s="14"/>
      <c r="I885" s="14"/>
      <c r="J885" s="14"/>
      <c r="K885" s="15" t="str">
        <f t="shared" si="45"/>
        <v/>
      </c>
      <c r="L885" s="18"/>
      <c r="M885" s="14"/>
      <c r="N885" s="14"/>
      <c r="O885" s="30"/>
    </row>
    <row r="886" spans="1:15" ht="12.75" customHeight="1" x14ac:dyDescent="0.3">
      <c r="A886" s="14"/>
      <c r="B886" s="14"/>
      <c r="C886" s="14"/>
      <c r="D886" s="38"/>
      <c r="E886" s="18"/>
      <c r="F886" s="14"/>
      <c r="G886" s="14"/>
      <c r="H886" s="14"/>
      <c r="I886" s="14"/>
      <c r="J886" s="14"/>
      <c r="K886" s="15" t="str">
        <f t="shared" si="45"/>
        <v/>
      </c>
      <c r="L886" s="18"/>
      <c r="M886" s="14"/>
      <c r="N886" s="14"/>
      <c r="O886" s="30"/>
    </row>
    <row r="887" spans="1:15" ht="12.75" customHeight="1" x14ac:dyDescent="0.3">
      <c r="A887" s="14"/>
      <c r="B887" s="14"/>
      <c r="C887" s="14"/>
      <c r="D887" s="38"/>
      <c r="E887" s="18"/>
      <c r="F887" s="14"/>
      <c r="G887" s="14"/>
      <c r="H887" s="14"/>
      <c r="I887" s="14"/>
      <c r="J887" s="14"/>
      <c r="K887" s="15" t="str">
        <f t="shared" si="45"/>
        <v/>
      </c>
      <c r="L887" s="18"/>
      <c r="M887" s="14"/>
      <c r="N887" s="14"/>
      <c r="O887" s="30"/>
    </row>
    <row r="888" spans="1:15" ht="12.75" customHeight="1" x14ac:dyDescent="0.3">
      <c r="A888" s="14"/>
      <c r="B888" s="14"/>
      <c r="C888" s="14"/>
      <c r="D888" s="38"/>
      <c r="E888" s="18"/>
      <c r="F888" s="14"/>
      <c r="G888" s="14"/>
      <c r="H888" s="14"/>
      <c r="I888" s="14"/>
      <c r="J888" s="14"/>
      <c r="K888" s="15" t="str">
        <f t="shared" si="45"/>
        <v/>
      </c>
      <c r="L888" s="18"/>
      <c r="M888" s="14"/>
      <c r="N888" s="14"/>
      <c r="O888" s="30"/>
    </row>
    <row r="889" spans="1:15" ht="12.75" customHeight="1" x14ac:dyDescent="0.3">
      <c r="A889" s="14"/>
      <c r="B889" s="14"/>
      <c r="C889" s="14"/>
      <c r="D889" s="38"/>
      <c r="E889" s="18"/>
      <c r="F889" s="14"/>
      <c r="G889" s="14"/>
      <c r="H889" s="14"/>
      <c r="I889" s="14"/>
      <c r="J889" s="14"/>
      <c r="K889" s="15" t="str">
        <f t="shared" si="45"/>
        <v/>
      </c>
      <c r="L889" s="18"/>
      <c r="M889" s="14"/>
      <c r="N889" s="14"/>
      <c r="O889" s="30"/>
    </row>
    <row r="890" spans="1:15" ht="12.75" customHeight="1" x14ac:dyDescent="0.3">
      <c r="A890" s="14"/>
      <c r="B890" s="14"/>
      <c r="C890" s="14"/>
      <c r="D890" s="38"/>
      <c r="E890" s="18"/>
      <c r="F890" s="14"/>
      <c r="G890" s="14"/>
      <c r="H890" s="14"/>
      <c r="I890" s="14"/>
      <c r="J890" s="14"/>
      <c r="K890" s="15" t="str">
        <f t="shared" si="45"/>
        <v/>
      </c>
      <c r="L890" s="18"/>
      <c r="M890" s="14"/>
      <c r="N890" s="14"/>
      <c r="O890" s="30"/>
    </row>
    <row r="891" spans="1:15" ht="12.75" customHeight="1" x14ac:dyDescent="0.3">
      <c r="A891" s="14"/>
      <c r="B891" s="14"/>
      <c r="C891" s="14"/>
      <c r="D891" s="38"/>
      <c r="E891" s="18"/>
      <c r="F891" s="14"/>
      <c r="G891" s="14"/>
      <c r="H891" s="14"/>
      <c r="I891" s="14"/>
      <c r="J891" s="14"/>
      <c r="K891" s="15" t="str">
        <f t="shared" si="45"/>
        <v/>
      </c>
      <c r="L891" s="18"/>
      <c r="M891" s="14"/>
      <c r="N891" s="14"/>
      <c r="O891" s="30"/>
    </row>
    <row r="892" spans="1:15" ht="12.75" customHeight="1" x14ac:dyDescent="0.3">
      <c r="A892" s="14"/>
      <c r="B892" s="14"/>
      <c r="C892" s="14"/>
      <c r="D892" s="38"/>
      <c r="E892" s="18"/>
      <c r="F892" s="14"/>
      <c r="G892" s="14"/>
      <c r="H892" s="14"/>
      <c r="I892" s="14"/>
      <c r="J892" s="14"/>
      <c r="K892" s="15" t="str">
        <f t="shared" si="45"/>
        <v/>
      </c>
      <c r="L892" s="18"/>
      <c r="M892" s="14"/>
      <c r="N892" s="14"/>
      <c r="O892" s="30"/>
    </row>
    <row r="893" spans="1:15" ht="12.75" customHeight="1" x14ac:dyDescent="0.3">
      <c r="A893" s="14"/>
      <c r="B893" s="14"/>
      <c r="C893" s="14"/>
      <c r="D893" s="38"/>
      <c r="E893" s="18"/>
      <c r="F893" s="14"/>
      <c r="G893" s="14"/>
      <c r="H893" s="14"/>
      <c r="I893" s="14"/>
      <c r="J893" s="14"/>
      <c r="K893" s="15" t="str">
        <f t="shared" si="45"/>
        <v/>
      </c>
      <c r="L893" s="18"/>
      <c r="M893" s="14"/>
      <c r="N893" s="14"/>
      <c r="O893" s="30"/>
    </row>
    <row r="894" spans="1:15" ht="12.75" customHeight="1" x14ac:dyDescent="0.3">
      <c r="A894" s="14"/>
      <c r="B894" s="14"/>
      <c r="C894" s="14"/>
      <c r="D894" s="38"/>
      <c r="E894" s="18"/>
      <c r="F894" s="14"/>
      <c r="G894" s="14"/>
      <c r="H894" s="14"/>
      <c r="I894" s="14"/>
      <c r="J894" s="14"/>
      <c r="K894" s="15" t="str">
        <f t="shared" si="45"/>
        <v/>
      </c>
      <c r="L894" s="18"/>
      <c r="M894" s="14"/>
      <c r="N894" s="14"/>
      <c r="O894" s="30"/>
    </row>
    <row r="895" spans="1:15" ht="12.75" customHeight="1" x14ac:dyDescent="0.3">
      <c r="A895" s="14"/>
      <c r="B895" s="14"/>
      <c r="C895" s="14"/>
      <c r="D895" s="38"/>
      <c r="E895" s="18"/>
      <c r="F895" s="14"/>
      <c r="G895" s="14"/>
      <c r="H895" s="14"/>
      <c r="I895" s="14"/>
      <c r="J895" s="14"/>
      <c r="K895" s="15" t="str">
        <f t="shared" si="45"/>
        <v/>
      </c>
      <c r="L895" s="18"/>
      <c r="M895" s="14"/>
      <c r="N895" s="14"/>
      <c r="O895" s="30"/>
    </row>
    <row r="896" spans="1:15" ht="12.75" customHeight="1" x14ac:dyDescent="0.3">
      <c r="A896" s="14"/>
      <c r="B896" s="14"/>
      <c r="C896" s="14"/>
      <c r="D896" s="38"/>
      <c r="E896" s="18"/>
      <c r="F896" s="14"/>
      <c r="G896" s="14"/>
      <c r="H896" s="14"/>
      <c r="I896" s="14"/>
      <c r="J896" s="14"/>
      <c r="K896" s="15" t="str">
        <f t="shared" si="45"/>
        <v/>
      </c>
      <c r="L896" s="18"/>
      <c r="M896" s="14"/>
      <c r="N896" s="14"/>
      <c r="O896" s="30"/>
    </row>
    <row r="897" spans="1:15" ht="12.75" customHeight="1" x14ac:dyDescent="0.3">
      <c r="A897" s="14"/>
      <c r="B897" s="14"/>
      <c r="C897" s="14"/>
      <c r="D897" s="38"/>
      <c r="E897" s="18"/>
      <c r="F897" s="14"/>
      <c r="G897" s="14"/>
      <c r="H897" s="14"/>
      <c r="I897" s="14"/>
      <c r="J897" s="14"/>
      <c r="K897" s="15" t="str">
        <f t="shared" si="45"/>
        <v/>
      </c>
      <c r="L897" s="18"/>
      <c r="M897" s="14"/>
      <c r="N897" s="14"/>
      <c r="O897" s="30"/>
    </row>
    <row r="898" spans="1:15" ht="12.75" customHeight="1" x14ac:dyDescent="0.3">
      <c r="A898" s="14"/>
      <c r="B898" s="14"/>
      <c r="C898" s="14"/>
      <c r="D898" s="38"/>
      <c r="E898" s="18"/>
      <c r="F898" s="14"/>
      <c r="G898" s="14"/>
      <c r="H898" s="14"/>
      <c r="I898" s="14"/>
      <c r="J898" s="14"/>
      <c r="K898" s="15" t="str">
        <f t="shared" si="45"/>
        <v/>
      </c>
      <c r="L898" s="18"/>
      <c r="M898" s="14"/>
      <c r="N898" s="14"/>
      <c r="O898" s="30"/>
    </row>
    <row r="899" spans="1:15" ht="12.75" customHeight="1" x14ac:dyDescent="0.3">
      <c r="A899" s="14"/>
      <c r="B899" s="14"/>
      <c r="C899" s="14"/>
      <c r="D899" s="38"/>
      <c r="E899" s="18"/>
      <c r="F899" s="14"/>
      <c r="G899" s="14"/>
      <c r="H899" s="14"/>
      <c r="I899" s="14"/>
      <c r="J899" s="14"/>
      <c r="K899" s="15" t="str">
        <f t="shared" si="45"/>
        <v/>
      </c>
      <c r="L899" s="18"/>
      <c r="M899" s="14"/>
      <c r="N899" s="14"/>
      <c r="O899" s="30"/>
    </row>
    <row r="900" spans="1:15" ht="12.75" customHeight="1" x14ac:dyDescent="0.3">
      <c r="A900" s="14"/>
      <c r="B900" s="14"/>
      <c r="C900" s="14"/>
      <c r="D900" s="38"/>
      <c r="E900" s="18"/>
      <c r="F900" s="14"/>
      <c r="G900" s="14"/>
      <c r="H900" s="14"/>
      <c r="I900" s="14"/>
      <c r="J900" s="14"/>
      <c r="K900" s="15" t="str">
        <f t="shared" si="45"/>
        <v/>
      </c>
      <c r="L900" s="18"/>
      <c r="M900" s="14"/>
      <c r="N900" s="14"/>
      <c r="O900" s="30"/>
    </row>
    <row r="901" spans="1:15" ht="12.75" customHeight="1" x14ac:dyDescent="0.3">
      <c r="A901" s="14"/>
      <c r="B901" s="14"/>
      <c r="C901" s="14"/>
      <c r="D901" s="38"/>
      <c r="E901" s="18"/>
      <c r="F901" s="14"/>
      <c r="G901" s="14"/>
      <c r="H901" s="14"/>
      <c r="I901" s="14"/>
      <c r="J901" s="14"/>
      <c r="K901" s="15" t="str">
        <f t="shared" si="45"/>
        <v/>
      </c>
      <c r="L901" s="18"/>
      <c r="M901" s="14"/>
      <c r="N901" s="14"/>
      <c r="O901" s="30"/>
    </row>
    <row r="902" spans="1:15" ht="12.75" customHeight="1" x14ac:dyDescent="0.3">
      <c r="A902" s="14"/>
      <c r="B902" s="14"/>
      <c r="C902" s="14"/>
      <c r="D902" s="38"/>
      <c r="E902" s="18"/>
      <c r="F902" s="14"/>
      <c r="G902" s="14"/>
      <c r="H902" s="14"/>
      <c r="I902" s="14"/>
      <c r="J902" s="14"/>
      <c r="K902" s="15" t="str">
        <f t="shared" si="45"/>
        <v/>
      </c>
      <c r="L902" s="18"/>
      <c r="M902" s="14"/>
      <c r="N902" s="14"/>
      <c r="O902" s="30"/>
    </row>
    <row r="903" spans="1:15" ht="12.75" customHeight="1" x14ac:dyDescent="0.3">
      <c r="A903" s="14"/>
      <c r="B903" s="14"/>
      <c r="C903" s="14"/>
      <c r="D903" s="38"/>
      <c r="E903" s="18"/>
      <c r="F903" s="14"/>
      <c r="G903" s="14"/>
      <c r="H903" s="14"/>
      <c r="I903" s="14"/>
      <c r="J903" s="14"/>
      <c r="K903" s="15" t="str">
        <f t="shared" si="45"/>
        <v/>
      </c>
      <c r="L903" s="18"/>
      <c r="M903" s="14"/>
      <c r="N903" s="14"/>
      <c r="O903" s="30"/>
    </row>
    <row r="904" spans="1:15" ht="12.75" customHeight="1" x14ac:dyDescent="0.3">
      <c r="A904" s="14"/>
      <c r="B904" s="14"/>
      <c r="C904" s="14"/>
      <c r="D904" s="38"/>
      <c r="E904" s="18"/>
      <c r="F904" s="14"/>
      <c r="G904" s="14"/>
      <c r="H904" s="14"/>
      <c r="I904" s="14"/>
      <c r="J904" s="14"/>
      <c r="K904" s="15" t="str">
        <f t="shared" si="45"/>
        <v/>
      </c>
      <c r="L904" s="18"/>
      <c r="M904" s="14"/>
      <c r="N904" s="14"/>
      <c r="O904" s="30"/>
    </row>
    <row r="905" spans="1:15" ht="12.75" customHeight="1" x14ac:dyDescent="0.3">
      <c r="A905" s="14"/>
      <c r="B905" s="14"/>
      <c r="C905" s="14"/>
      <c r="D905" s="38"/>
      <c r="E905" s="18"/>
      <c r="F905" s="14"/>
      <c r="G905" s="14"/>
      <c r="H905" s="14"/>
      <c r="I905" s="14"/>
      <c r="J905" s="14"/>
      <c r="K905" s="15" t="str">
        <f t="shared" si="45"/>
        <v/>
      </c>
      <c r="L905" s="18"/>
      <c r="M905" s="14"/>
      <c r="N905" s="14"/>
      <c r="O905" s="30"/>
    </row>
    <row r="906" spans="1:15" ht="12.75" customHeight="1" x14ac:dyDescent="0.3">
      <c r="A906" s="14"/>
      <c r="B906" s="14"/>
      <c r="C906" s="14"/>
      <c r="D906" s="38"/>
      <c r="E906" s="18"/>
      <c r="F906" s="14"/>
      <c r="G906" s="14"/>
      <c r="H906" s="14"/>
      <c r="I906" s="14"/>
      <c r="J906" s="14"/>
      <c r="K906" s="15" t="str">
        <f t="shared" si="45"/>
        <v/>
      </c>
      <c r="L906" s="18"/>
      <c r="M906" s="14"/>
      <c r="N906" s="14"/>
      <c r="O906" s="30"/>
    </row>
    <row r="907" spans="1:15" ht="12.75" customHeight="1" x14ac:dyDescent="0.3">
      <c r="A907" s="14"/>
      <c r="B907" s="14"/>
      <c r="C907" s="14"/>
      <c r="D907" s="38"/>
      <c r="E907" s="18"/>
      <c r="F907" s="14"/>
      <c r="G907" s="14"/>
      <c r="H907" s="14"/>
      <c r="I907" s="14"/>
      <c r="J907" s="14"/>
      <c r="K907" s="15" t="str">
        <f t="shared" si="45"/>
        <v/>
      </c>
      <c r="L907" s="18"/>
      <c r="M907" s="14"/>
      <c r="N907" s="14"/>
      <c r="O907" s="30"/>
    </row>
    <row r="908" spans="1:15" ht="12.75" customHeight="1" x14ac:dyDescent="0.3">
      <c r="A908" s="14"/>
      <c r="B908" s="14"/>
      <c r="C908" s="14"/>
      <c r="D908" s="38"/>
      <c r="E908" s="18"/>
      <c r="F908" s="14"/>
      <c r="G908" s="14"/>
      <c r="H908" s="14"/>
      <c r="I908" s="14"/>
      <c r="J908" s="14"/>
      <c r="K908" s="15" t="str">
        <f t="shared" si="45"/>
        <v/>
      </c>
      <c r="L908" s="18"/>
      <c r="M908" s="14"/>
      <c r="N908" s="14"/>
      <c r="O908" s="30"/>
    </row>
    <row r="909" spans="1:15" ht="12.75" customHeight="1" x14ac:dyDescent="0.3">
      <c r="A909" s="14"/>
      <c r="B909" s="14"/>
      <c r="C909" s="14"/>
      <c r="D909" s="38"/>
      <c r="E909" s="18"/>
      <c r="F909" s="14"/>
      <c r="G909" s="14"/>
      <c r="H909" s="14"/>
      <c r="I909" s="14"/>
      <c r="J909" s="14"/>
      <c r="K909" s="15" t="str">
        <f t="shared" si="45"/>
        <v/>
      </c>
      <c r="L909" s="18"/>
      <c r="M909" s="14"/>
      <c r="N909" s="14"/>
      <c r="O909" s="30"/>
    </row>
    <row r="910" spans="1:15" ht="12.75" customHeight="1" x14ac:dyDescent="0.3">
      <c r="A910" s="14"/>
      <c r="B910" s="14"/>
      <c r="C910" s="14"/>
      <c r="D910" s="38"/>
      <c r="E910" s="18"/>
      <c r="F910" s="14"/>
      <c r="G910" s="14"/>
      <c r="H910" s="14"/>
      <c r="I910" s="14"/>
      <c r="J910" s="14"/>
      <c r="K910" s="15" t="str">
        <f t="shared" si="45"/>
        <v/>
      </c>
      <c r="L910" s="18"/>
      <c r="M910" s="14"/>
      <c r="N910" s="14"/>
      <c r="O910" s="30"/>
    </row>
    <row r="911" spans="1:15" ht="12.75" customHeight="1" x14ac:dyDescent="0.3">
      <c r="A911" s="14"/>
      <c r="B911" s="14"/>
      <c r="C911" s="14"/>
      <c r="D911" s="38"/>
      <c r="E911" s="18"/>
      <c r="F911" s="14"/>
      <c r="G911" s="14"/>
      <c r="H911" s="14"/>
      <c r="I911" s="14"/>
      <c r="J911" s="14"/>
      <c r="K911" s="15" t="str">
        <f t="shared" si="45"/>
        <v/>
      </c>
      <c r="L911" s="18"/>
      <c r="M911" s="14"/>
      <c r="N911" s="14"/>
      <c r="O911" s="30"/>
    </row>
    <row r="912" spans="1:15" ht="12.75" customHeight="1" x14ac:dyDescent="0.3">
      <c r="A912" s="14"/>
      <c r="B912" s="14"/>
      <c r="C912" s="14"/>
      <c r="D912" s="38"/>
      <c r="E912" s="18"/>
      <c r="F912" s="14"/>
      <c r="G912" s="14"/>
      <c r="H912" s="14"/>
      <c r="I912" s="14"/>
      <c r="J912" s="14"/>
      <c r="K912" s="15" t="str">
        <f t="shared" si="45"/>
        <v/>
      </c>
      <c r="L912" s="18"/>
      <c r="M912" s="14"/>
      <c r="N912" s="14"/>
      <c r="O912" s="30"/>
    </row>
    <row r="913" spans="1:15" ht="12.75" customHeight="1" x14ac:dyDescent="0.3">
      <c r="A913" s="14"/>
      <c r="B913" s="14"/>
      <c r="C913" s="14"/>
      <c r="D913" s="38"/>
      <c r="E913" s="18"/>
      <c r="F913" s="14"/>
      <c r="G913" s="14"/>
      <c r="H913" s="14"/>
      <c r="I913" s="14"/>
      <c r="J913" s="14"/>
      <c r="K913" s="15" t="str">
        <f t="shared" si="45"/>
        <v/>
      </c>
      <c r="L913" s="18"/>
      <c r="M913" s="14"/>
      <c r="N913" s="14"/>
      <c r="O913" s="30"/>
    </row>
    <row r="914" spans="1:15" ht="12.75" customHeight="1" x14ac:dyDescent="0.3">
      <c r="A914" s="14"/>
      <c r="B914" s="14"/>
      <c r="C914" s="14"/>
      <c r="D914" s="38"/>
      <c r="E914" s="18"/>
      <c r="F914" s="14"/>
      <c r="G914" s="14"/>
      <c r="H914" s="14"/>
      <c r="I914" s="14"/>
      <c r="J914" s="14"/>
      <c r="K914" s="15" t="str">
        <f t="shared" si="45"/>
        <v/>
      </c>
      <c r="L914" s="18"/>
      <c r="M914" s="14"/>
      <c r="N914" s="14"/>
      <c r="O914" s="30"/>
    </row>
    <row r="915" spans="1:15" ht="12.75" customHeight="1" x14ac:dyDescent="0.3">
      <c r="A915" s="14"/>
      <c r="B915" s="14"/>
      <c r="C915" s="14"/>
      <c r="D915" s="38"/>
      <c r="E915" s="18"/>
      <c r="F915" s="14"/>
      <c r="G915" s="14"/>
      <c r="H915" s="14"/>
      <c r="I915" s="14"/>
      <c r="J915" s="14"/>
      <c r="K915" s="15" t="str">
        <f t="shared" si="45"/>
        <v/>
      </c>
      <c r="L915" s="18"/>
      <c r="M915" s="14"/>
      <c r="N915" s="14"/>
      <c r="O915" s="30"/>
    </row>
    <row r="916" spans="1:15" ht="12.75" customHeight="1" x14ac:dyDescent="0.3">
      <c r="A916" s="14"/>
      <c r="B916" s="14"/>
      <c r="C916" s="14"/>
      <c r="D916" s="38"/>
      <c r="E916" s="18"/>
      <c r="F916" s="14"/>
      <c r="G916" s="14"/>
      <c r="H916" s="14"/>
      <c r="I916" s="14"/>
      <c r="J916" s="14"/>
      <c r="K916" s="15" t="str">
        <f t="shared" si="45"/>
        <v/>
      </c>
      <c r="L916" s="18"/>
      <c r="M916" s="14"/>
      <c r="N916" s="14"/>
      <c r="O916" s="30"/>
    </row>
    <row r="917" spans="1:15" ht="12.75" customHeight="1" x14ac:dyDescent="0.3">
      <c r="A917" s="14"/>
      <c r="B917" s="14"/>
      <c r="C917" s="14"/>
      <c r="D917" s="38"/>
      <c r="E917" s="18"/>
      <c r="F917" s="14"/>
      <c r="G917" s="14"/>
      <c r="H917" s="14"/>
      <c r="I917" s="14"/>
      <c r="J917" s="14"/>
      <c r="K917" s="15" t="str">
        <f t="shared" si="45"/>
        <v/>
      </c>
      <c r="L917" s="18"/>
      <c r="M917" s="14"/>
      <c r="N917" s="14"/>
      <c r="O917" s="30"/>
    </row>
    <row r="918" spans="1:15" ht="12.75" customHeight="1" x14ac:dyDescent="0.3">
      <c r="A918" s="14"/>
      <c r="B918" s="14"/>
      <c r="C918" s="14"/>
      <c r="D918" s="38"/>
      <c r="E918" s="18"/>
      <c r="F918" s="14"/>
      <c r="G918" s="14"/>
      <c r="H918" s="14"/>
      <c r="I918" s="14"/>
      <c r="J918" s="14"/>
      <c r="K918" s="15" t="str">
        <f t="shared" si="45"/>
        <v/>
      </c>
      <c r="L918" s="18"/>
      <c r="M918" s="14"/>
      <c r="N918" s="14"/>
      <c r="O918" s="30"/>
    </row>
    <row r="919" spans="1:15" ht="12.75" customHeight="1" x14ac:dyDescent="0.3">
      <c r="A919" s="14"/>
      <c r="B919" s="14"/>
      <c r="C919" s="14"/>
      <c r="D919" s="38"/>
      <c r="E919" s="18"/>
      <c r="F919" s="14"/>
      <c r="G919" s="14"/>
      <c r="H919" s="14"/>
      <c r="I919" s="14"/>
      <c r="J919" s="14"/>
      <c r="K919" s="15" t="str">
        <f t="shared" si="45"/>
        <v/>
      </c>
      <c r="L919" s="18"/>
      <c r="M919" s="14"/>
      <c r="N919" s="14"/>
      <c r="O919" s="30"/>
    </row>
    <row r="920" spans="1:15" ht="12.75" customHeight="1" x14ac:dyDescent="0.3">
      <c r="A920" s="14"/>
      <c r="B920" s="14"/>
      <c r="C920" s="14"/>
      <c r="D920" s="38"/>
      <c r="E920" s="18"/>
      <c r="F920" s="14"/>
      <c r="G920" s="14"/>
      <c r="H920" s="14"/>
      <c r="I920" s="14"/>
      <c r="J920" s="14"/>
      <c r="K920" s="15" t="str">
        <f t="shared" si="45"/>
        <v/>
      </c>
      <c r="L920" s="18"/>
      <c r="M920" s="14"/>
      <c r="N920" s="14"/>
      <c r="O920" s="30"/>
    </row>
    <row r="921" spans="1:15" ht="12.75" customHeight="1" x14ac:dyDescent="0.3">
      <c r="A921" s="14"/>
      <c r="B921" s="14"/>
      <c r="C921" s="14"/>
      <c r="D921" s="38"/>
      <c r="E921" s="18"/>
      <c r="F921" s="14"/>
      <c r="G921" s="14"/>
      <c r="H921" s="14"/>
      <c r="I921" s="14"/>
      <c r="J921" s="14"/>
      <c r="K921" s="15" t="str">
        <f t="shared" si="45"/>
        <v/>
      </c>
      <c r="L921" s="18"/>
      <c r="M921" s="14"/>
      <c r="N921" s="14"/>
      <c r="O921" s="30"/>
    </row>
    <row r="922" spans="1:15" ht="12.75" customHeight="1" x14ac:dyDescent="0.3">
      <c r="A922" s="14"/>
      <c r="B922" s="14"/>
      <c r="C922" s="14"/>
      <c r="D922" s="38"/>
      <c r="E922" s="18"/>
      <c r="F922" s="14"/>
      <c r="G922" s="14"/>
      <c r="H922" s="14"/>
      <c r="I922" s="14"/>
      <c r="J922" s="14"/>
      <c r="K922" s="15" t="str">
        <f t="shared" si="45"/>
        <v/>
      </c>
      <c r="L922" s="18"/>
      <c r="M922" s="14"/>
      <c r="N922" s="14"/>
      <c r="O922" s="30"/>
    </row>
    <row r="923" spans="1:15" ht="12.75" customHeight="1" x14ac:dyDescent="0.3">
      <c r="A923" s="14"/>
      <c r="B923" s="14"/>
      <c r="C923" s="14"/>
      <c r="D923" s="38"/>
      <c r="E923" s="18"/>
      <c r="F923" s="14"/>
      <c r="G923" s="14"/>
      <c r="H923" s="14"/>
      <c r="I923" s="14"/>
      <c r="J923" s="14"/>
      <c r="K923" s="15" t="str">
        <f t="shared" si="45"/>
        <v/>
      </c>
      <c r="L923" s="18"/>
      <c r="M923" s="14"/>
      <c r="N923" s="14"/>
      <c r="O923" s="30"/>
    </row>
    <row r="924" spans="1:15" ht="12.75" customHeight="1" x14ac:dyDescent="0.3">
      <c r="A924" s="14"/>
      <c r="B924" s="14"/>
      <c r="C924" s="14"/>
      <c r="D924" s="38"/>
      <c r="E924" s="18"/>
      <c r="F924" s="14"/>
      <c r="G924" s="14"/>
      <c r="H924" s="14"/>
      <c r="I924" s="14"/>
      <c r="J924" s="14"/>
      <c r="K924" s="15" t="str">
        <f t="shared" si="45"/>
        <v/>
      </c>
      <c r="L924" s="18"/>
      <c r="M924" s="14"/>
      <c r="N924" s="14"/>
      <c r="O924" s="30"/>
    </row>
    <row r="925" spans="1:15" ht="12.75" customHeight="1" x14ac:dyDescent="0.3">
      <c r="A925" s="14"/>
      <c r="B925" s="14"/>
      <c r="C925" s="14"/>
      <c r="D925" s="38"/>
      <c r="E925" s="18"/>
      <c r="F925" s="14"/>
      <c r="G925" s="14"/>
      <c r="H925" s="14"/>
      <c r="I925" s="14"/>
      <c r="J925" s="14"/>
      <c r="K925" s="15" t="str">
        <f t="shared" si="45"/>
        <v/>
      </c>
      <c r="L925" s="18"/>
      <c r="M925" s="14"/>
      <c r="N925" s="14"/>
      <c r="O925" s="30"/>
    </row>
    <row r="926" spans="1:15" ht="12.75" customHeight="1" x14ac:dyDescent="0.3">
      <c r="A926" s="14"/>
      <c r="B926" s="14"/>
      <c r="C926" s="14"/>
      <c r="D926" s="38"/>
      <c r="E926" s="18"/>
      <c r="F926" s="14"/>
      <c r="G926" s="14"/>
      <c r="H926" s="14"/>
      <c r="I926" s="14"/>
      <c r="J926" s="14"/>
      <c r="K926" s="15" t="str">
        <f t="shared" si="45"/>
        <v/>
      </c>
      <c r="L926" s="18"/>
      <c r="M926" s="14"/>
      <c r="N926" s="14"/>
      <c r="O926" s="30"/>
    </row>
    <row r="927" spans="1:15" ht="12.75" customHeight="1" x14ac:dyDescent="0.3">
      <c r="A927" s="14"/>
      <c r="B927" s="14"/>
      <c r="C927" s="14"/>
      <c r="D927" s="38"/>
      <c r="E927" s="18"/>
      <c r="F927" s="14"/>
      <c r="G927" s="14"/>
      <c r="H927" s="14"/>
      <c r="I927" s="14"/>
      <c r="J927" s="14"/>
      <c r="K927" s="15" t="str">
        <f t="shared" si="45"/>
        <v/>
      </c>
      <c r="L927" s="18"/>
      <c r="M927" s="14"/>
      <c r="N927" s="14"/>
      <c r="O927" s="30"/>
    </row>
    <row r="928" spans="1:15" ht="12.75" customHeight="1" x14ac:dyDescent="0.3">
      <c r="A928" s="14"/>
      <c r="B928" s="14"/>
      <c r="C928" s="14"/>
      <c r="D928" s="38"/>
      <c r="E928" s="18"/>
      <c r="F928" s="14"/>
      <c r="G928" s="14"/>
      <c r="H928" s="14"/>
      <c r="I928" s="14"/>
      <c r="J928" s="14"/>
      <c r="K928" s="15" t="str">
        <f t="shared" si="45"/>
        <v/>
      </c>
      <c r="L928" s="18"/>
      <c r="M928" s="14"/>
      <c r="N928" s="14"/>
      <c r="O928" s="30"/>
    </row>
    <row r="929" spans="1:15" ht="12.75" customHeight="1" x14ac:dyDescent="0.3">
      <c r="A929" s="14"/>
      <c r="B929" s="14"/>
      <c r="C929" s="14"/>
      <c r="D929" s="38"/>
      <c r="E929" s="18"/>
      <c r="F929" s="14"/>
      <c r="G929" s="14"/>
      <c r="H929" s="14"/>
      <c r="I929" s="14"/>
      <c r="J929" s="14"/>
      <c r="K929" s="15" t="str">
        <f t="shared" si="45"/>
        <v/>
      </c>
      <c r="L929" s="18"/>
      <c r="M929" s="14"/>
      <c r="N929" s="14"/>
      <c r="O929" s="30"/>
    </row>
    <row r="930" spans="1:15" ht="12.75" customHeight="1" x14ac:dyDescent="0.3">
      <c r="A930" s="14"/>
      <c r="B930" s="14"/>
      <c r="C930" s="14"/>
      <c r="D930" s="38"/>
      <c r="E930" s="18"/>
      <c r="F930" s="14"/>
      <c r="G930" s="14"/>
      <c r="H930" s="14"/>
      <c r="I930" s="14"/>
      <c r="J930" s="14"/>
      <c r="K930" s="15" t="str">
        <f t="shared" si="45"/>
        <v/>
      </c>
      <c r="L930" s="18"/>
      <c r="M930" s="14"/>
      <c r="N930" s="14"/>
      <c r="O930" s="30"/>
    </row>
    <row r="931" spans="1:15" ht="12.75" customHeight="1" x14ac:dyDescent="0.3">
      <c r="A931" s="14"/>
      <c r="B931" s="14"/>
      <c r="C931" s="14"/>
      <c r="D931" s="38"/>
      <c r="E931" s="18"/>
      <c r="F931" s="14"/>
      <c r="G931" s="14"/>
      <c r="H931" s="14"/>
      <c r="I931" s="14"/>
      <c r="J931" s="14"/>
      <c r="K931" s="15" t="str">
        <f t="shared" si="45"/>
        <v/>
      </c>
      <c r="L931" s="18"/>
      <c r="M931" s="14"/>
      <c r="N931" s="14"/>
      <c r="O931" s="30"/>
    </row>
    <row r="932" spans="1:15" ht="12.75" customHeight="1" x14ac:dyDescent="0.3">
      <c r="A932" s="14"/>
      <c r="B932" s="14"/>
      <c r="C932" s="14"/>
      <c r="D932" s="38"/>
      <c r="E932" s="18"/>
      <c r="F932" s="14"/>
      <c r="G932" s="14"/>
      <c r="H932" s="14"/>
      <c r="I932" s="14"/>
      <c r="J932" s="14"/>
      <c r="K932" s="15" t="str">
        <f t="shared" si="45"/>
        <v/>
      </c>
      <c r="L932" s="18"/>
      <c r="M932" s="14"/>
      <c r="N932" s="14"/>
      <c r="O932" s="30"/>
    </row>
    <row r="933" spans="1:15" ht="12.75" customHeight="1" x14ac:dyDescent="0.3">
      <c r="A933" s="14"/>
      <c r="B933" s="14"/>
      <c r="C933" s="14"/>
      <c r="D933" s="38"/>
      <c r="E933" s="18"/>
      <c r="F933" s="14"/>
      <c r="G933" s="14"/>
      <c r="H933" s="14"/>
      <c r="I933" s="14"/>
      <c r="J933" s="14"/>
      <c r="K933" s="15" t="str">
        <f t="shared" si="45"/>
        <v/>
      </c>
      <c r="L933" s="18"/>
      <c r="M933" s="14"/>
      <c r="N933" s="14"/>
      <c r="O933" s="30"/>
    </row>
    <row r="934" spans="1:15" ht="12.75" customHeight="1" x14ac:dyDescent="0.3">
      <c r="A934" s="14"/>
      <c r="B934" s="14"/>
      <c r="C934" s="14"/>
      <c r="D934" s="38"/>
      <c r="E934" s="18"/>
      <c r="F934" s="14"/>
      <c r="G934" s="14"/>
      <c r="H934" s="14"/>
      <c r="I934" s="14"/>
      <c r="J934" s="14"/>
      <c r="K934" s="15" t="str">
        <f t="shared" si="45"/>
        <v/>
      </c>
      <c r="L934" s="18"/>
      <c r="M934" s="14"/>
      <c r="N934" s="14"/>
      <c r="O934" s="30"/>
    </row>
    <row r="935" spans="1:15" ht="12.75" customHeight="1" x14ac:dyDescent="0.3">
      <c r="A935" s="14"/>
      <c r="B935" s="14"/>
      <c r="C935" s="14"/>
      <c r="D935" s="38"/>
      <c r="E935" s="18"/>
      <c r="F935" s="14"/>
      <c r="G935" s="14"/>
      <c r="H935" s="14"/>
      <c r="I935" s="14"/>
      <c r="J935" s="14"/>
      <c r="K935" s="15" t="str">
        <f t="shared" si="45"/>
        <v/>
      </c>
      <c r="L935" s="18"/>
      <c r="M935" s="14"/>
      <c r="N935" s="14"/>
      <c r="O935" s="30"/>
    </row>
    <row r="936" spans="1:15" ht="12.75" customHeight="1" x14ac:dyDescent="0.3">
      <c r="A936" s="14"/>
      <c r="B936" s="14"/>
      <c r="C936" s="14"/>
      <c r="D936" s="38"/>
      <c r="E936" s="18"/>
      <c r="F936" s="14"/>
      <c r="G936" s="14"/>
      <c r="H936" s="14"/>
      <c r="I936" s="14"/>
      <c r="J936" s="14"/>
      <c r="K936" s="15" t="str">
        <f t="shared" si="45"/>
        <v/>
      </c>
      <c r="L936" s="18"/>
      <c r="M936" s="14"/>
      <c r="N936" s="14"/>
      <c r="O936" s="30"/>
    </row>
    <row r="937" spans="1:15" ht="12.75" customHeight="1" x14ac:dyDescent="0.3">
      <c r="A937" s="14"/>
      <c r="B937" s="14"/>
      <c r="C937" s="14"/>
      <c r="D937" s="38"/>
      <c r="E937" s="18"/>
      <c r="F937" s="14"/>
      <c r="G937" s="14"/>
      <c r="H937" s="14"/>
      <c r="I937" s="14"/>
      <c r="J937" s="14"/>
      <c r="K937" s="15" t="str">
        <f t="shared" si="45"/>
        <v/>
      </c>
      <c r="L937" s="18"/>
      <c r="M937" s="14"/>
      <c r="N937" s="14"/>
      <c r="O937" s="30"/>
    </row>
    <row r="938" spans="1:15" ht="12.75" customHeight="1" x14ac:dyDescent="0.3">
      <c r="A938" s="14"/>
      <c r="B938" s="14"/>
      <c r="C938" s="14"/>
      <c r="D938" s="38"/>
      <c r="E938" s="18"/>
      <c r="F938" s="14"/>
      <c r="G938" s="14"/>
      <c r="H938" s="14"/>
      <c r="I938" s="14"/>
      <c r="J938" s="14"/>
      <c r="K938" s="15" t="str">
        <f t="shared" si="45"/>
        <v/>
      </c>
      <c r="L938" s="18"/>
      <c r="M938" s="14"/>
      <c r="N938" s="14"/>
      <c r="O938" s="30"/>
    </row>
    <row r="939" spans="1:15" ht="12.75" customHeight="1" x14ac:dyDescent="0.3">
      <c r="A939" s="14"/>
      <c r="B939" s="14"/>
      <c r="C939" s="14"/>
      <c r="D939" s="38"/>
      <c r="E939" s="18"/>
      <c r="F939" s="14"/>
      <c r="G939" s="14"/>
      <c r="H939" s="14"/>
      <c r="I939" s="14"/>
      <c r="J939" s="14"/>
      <c r="K939" s="15" t="str">
        <f t="shared" si="45"/>
        <v/>
      </c>
      <c r="L939" s="18"/>
      <c r="M939" s="14"/>
      <c r="N939" s="14"/>
      <c r="O939" s="30"/>
    </row>
    <row r="940" spans="1:15" ht="12.75" customHeight="1" x14ac:dyDescent="0.3">
      <c r="A940" s="14"/>
      <c r="B940" s="14"/>
      <c r="C940" s="14"/>
      <c r="D940" s="38"/>
      <c r="E940" s="18"/>
      <c r="F940" s="14"/>
      <c r="G940" s="14"/>
      <c r="H940" s="14"/>
      <c r="I940" s="14"/>
      <c r="J940" s="14"/>
      <c r="K940" s="15" t="str">
        <f t="shared" si="45"/>
        <v/>
      </c>
      <c r="L940" s="18"/>
      <c r="M940" s="14"/>
      <c r="N940" s="14"/>
      <c r="O940" s="30"/>
    </row>
    <row r="941" spans="1:15" ht="12.75" customHeight="1" x14ac:dyDescent="0.3">
      <c r="A941" s="14"/>
      <c r="B941" s="14"/>
      <c r="C941" s="14"/>
      <c r="D941" s="38"/>
      <c r="E941" s="18"/>
      <c r="F941" s="14"/>
      <c r="G941" s="14"/>
      <c r="H941" s="14"/>
      <c r="I941" s="14"/>
      <c r="J941" s="14"/>
      <c r="K941" s="15" t="str">
        <f t="shared" si="45"/>
        <v/>
      </c>
      <c r="L941" s="18"/>
      <c r="M941" s="14"/>
      <c r="N941" s="14"/>
      <c r="O941" s="30"/>
    </row>
    <row r="942" spans="1:15" ht="12.75" customHeight="1" x14ac:dyDescent="0.3">
      <c r="A942" s="14"/>
      <c r="B942" s="14"/>
      <c r="C942" s="14"/>
      <c r="D942" s="38"/>
      <c r="E942" s="18"/>
      <c r="F942" s="14"/>
      <c r="G942" s="14"/>
      <c r="H942" s="14"/>
      <c r="I942" s="14"/>
      <c r="J942" s="14"/>
      <c r="K942" s="15" t="str">
        <f t="shared" si="45"/>
        <v/>
      </c>
      <c r="L942" s="18"/>
      <c r="M942" s="14"/>
      <c r="N942" s="14"/>
      <c r="O942" s="30"/>
    </row>
    <row r="943" spans="1:15" ht="12.75" customHeight="1" x14ac:dyDescent="0.3">
      <c r="A943" s="14"/>
      <c r="B943" s="14"/>
      <c r="C943" s="14"/>
      <c r="D943" s="38"/>
      <c r="E943" s="18"/>
      <c r="F943" s="14"/>
      <c r="G943" s="14"/>
      <c r="H943" s="14"/>
      <c r="I943" s="14"/>
      <c r="J943" s="14"/>
      <c r="K943" s="15" t="str">
        <f t="shared" si="45"/>
        <v/>
      </c>
      <c r="L943" s="18"/>
      <c r="M943" s="14"/>
      <c r="N943" s="14"/>
      <c r="O943" s="30"/>
    </row>
    <row r="944" spans="1:15" ht="12.75" customHeight="1" x14ac:dyDescent="0.3">
      <c r="A944" s="14"/>
      <c r="B944" s="14"/>
      <c r="C944" s="14"/>
      <c r="D944" s="38"/>
      <c r="E944" s="18"/>
      <c r="F944" s="14"/>
      <c r="G944" s="14"/>
      <c r="H944" s="14"/>
      <c r="I944" s="14"/>
      <c r="J944" s="14"/>
      <c r="K944" s="15" t="str">
        <f t="shared" si="45"/>
        <v/>
      </c>
      <c r="L944" s="18"/>
      <c r="M944" s="14"/>
      <c r="N944" s="14"/>
      <c r="O944" s="30"/>
    </row>
    <row r="945" spans="1:15" ht="12.75" customHeight="1" x14ac:dyDescent="0.3">
      <c r="A945" s="14"/>
      <c r="B945" s="14"/>
      <c r="C945" s="14"/>
      <c r="D945" s="38"/>
      <c r="E945" s="18"/>
      <c r="F945" s="14"/>
      <c r="G945" s="14"/>
      <c r="H945" s="14"/>
      <c r="I945" s="14"/>
      <c r="J945" s="14"/>
      <c r="K945" s="15" t="str">
        <f t="shared" si="45"/>
        <v/>
      </c>
      <c r="L945" s="18"/>
      <c r="M945" s="14"/>
      <c r="N945" s="14"/>
      <c r="O945" s="30"/>
    </row>
    <row r="946" spans="1:15" ht="12.75" customHeight="1" x14ac:dyDescent="0.3">
      <c r="A946" s="14"/>
      <c r="B946" s="14"/>
      <c r="C946" s="14"/>
      <c r="D946" s="38"/>
      <c r="E946" s="18"/>
      <c r="F946" s="14"/>
      <c r="G946" s="14"/>
      <c r="H946" s="14"/>
      <c r="I946" s="14"/>
      <c r="J946" s="14"/>
      <c r="K946" s="15" t="str">
        <f t="shared" si="45"/>
        <v/>
      </c>
      <c r="L946" s="18"/>
      <c r="M946" s="14"/>
      <c r="N946" s="14"/>
      <c r="O946" s="30"/>
    </row>
    <row r="947" spans="1:15" ht="12.75" customHeight="1" x14ac:dyDescent="0.3">
      <c r="A947" s="14"/>
      <c r="B947" s="14"/>
      <c r="C947" s="14"/>
      <c r="D947" s="38"/>
      <c r="E947" s="18"/>
      <c r="F947" s="14"/>
      <c r="G947" s="14"/>
      <c r="H947" s="14"/>
      <c r="I947" s="14"/>
      <c r="J947" s="14"/>
      <c r="K947" s="15" t="str">
        <f t="shared" si="45"/>
        <v/>
      </c>
      <c r="L947" s="18"/>
      <c r="M947" s="14"/>
      <c r="N947" s="14"/>
      <c r="O947" s="30"/>
    </row>
    <row r="948" spans="1:15" ht="12.75" customHeight="1" x14ac:dyDescent="0.3">
      <c r="A948" s="14"/>
      <c r="B948" s="14"/>
      <c r="C948" s="14"/>
      <c r="D948" s="38"/>
      <c r="E948" s="18"/>
      <c r="F948" s="14"/>
      <c r="G948" s="14"/>
      <c r="H948" s="14"/>
      <c r="I948" s="14"/>
      <c r="J948" s="14"/>
      <c r="K948" s="15" t="str">
        <f t="shared" si="45"/>
        <v/>
      </c>
      <c r="L948" s="18"/>
      <c r="M948" s="14"/>
      <c r="N948" s="14"/>
      <c r="O948" s="30"/>
    </row>
    <row r="949" spans="1:15" ht="12.75" customHeight="1" x14ac:dyDescent="0.3">
      <c r="A949" s="14"/>
      <c r="B949" s="14"/>
      <c r="C949" s="14"/>
      <c r="D949" s="38"/>
      <c r="E949" s="18"/>
      <c r="F949" s="14"/>
      <c r="G949" s="14"/>
      <c r="H949" s="14"/>
      <c r="I949" s="14"/>
      <c r="J949" s="14"/>
      <c r="K949" s="15" t="str">
        <f t="shared" si="45"/>
        <v/>
      </c>
      <c r="L949" s="18"/>
      <c r="M949" s="14"/>
      <c r="N949" s="14"/>
      <c r="O949" s="30"/>
    </row>
    <row r="950" spans="1:15" ht="12.75" customHeight="1" x14ac:dyDescent="0.3">
      <c r="A950" s="14"/>
      <c r="B950" s="14"/>
      <c r="C950" s="14"/>
      <c r="D950" s="38"/>
      <c r="E950" s="18"/>
      <c r="F950" s="14"/>
      <c r="G950" s="14"/>
      <c r="H950" s="14"/>
      <c r="I950" s="14"/>
      <c r="J950" s="14"/>
      <c r="K950" s="15" t="str">
        <f t="shared" si="45"/>
        <v/>
      </c>
      <c r="L950" s="18"/>
      <c r="M950" s="14"/>
      <c r="N950" s="14"/>
      <c r="O950" s="30"/>
    </row>
    <row r="951" spans="1:15" ht="12.75" customHeight="1" x14ac:dyDescent="0.3">
      <c r="A951" s="14"/>
      <c r="B951" s="14"/>
      <c r="C951" s="14"/>
      <c r="D951" s="38"/>
      <c r="E951" s="18"/>
      <c r="F951" s="14"/>
      <c r="G951" s="14"/>
      <c r="H951" s="14"/>
      <c r="I951" s="14"/>
      <c r="J951" s="14"/>
      <c r="K951" s="15" t="str">
        <f t="shared" si="45"/>
        <v/>
      </c>
      <c r="L951" s="18"/>
      <c r="M951" s="14"/>
      <c r="N951" s="14"/>
      <c r="O951" s="30"/>
    </row>
    <row r="952" spans="1:15" ht="12.75" customHeight="1" x14ac:dyDescent="0.3">
      <c r="A952" s="14"/>
      <c r="B952" s="14"/>
      <c r="C952" s="14"/>
      <c r="D952" s="38"/>
      <c r="E952" s="18"/>
      <c r="F952" s="14"/>
      <c r="G952" s="14"/>
      <c r="H952" s="14"/>
      <c r="I952" s="14"/>
      <c r="J952" s="14"/>
      <c r="K952" s="15" t="str">
        <f t="shared" si="45"/>
        <v/>
      </c>
      <c r="L952" s="18"/>
      <c r="M952" s="14"/>
      <c r="N952" s="14"/>
      <c r="O952" s="30"/>
    </row>
    <row r="953" spans="1:15" ht="12.75" customHeight="1" x14ac:dyDescent="0.3">
      <c r="A953" s="14"/>
      <c r="B953" s="14"/>
      <c r="C953" s="14"/>
      <c r="D953" s="38"/>
      <c r="E953" s="18"/>
      <c r="F953" s="14"/>
      <c r="G953" s="14"/>
      <c r="H953" s="14"/>
      <c r="I953" s="14"/>
      <c r="J953" s="14"/>
      <c r="K953" s="15" t="str">
        <f t="shared" si="45"/>
        <v/>
      </c>
      <c r="L953" s="18"/>
      <c r="M953" s="14"/>
      <c r="N953" s="14"/>
      <c r="O953" s="30"/>
    </row>
    <row r="954" spans="1:15" ht="12.75" customHeight="1" x14ac:dyDescent="0.3">
      <c r="A954" s="14"/>
      <c r="B954" s="14"/>
      <c r="C954" s="14"/>
      <c r="D954" s="38"/>
      <c r="E954" s="18"/>
      <c r="F954" s="14"/>
      <c r="G954" s="14"/>
      <c r="H954" s="14"/>
      <c r="I954" s="14"/>
      <c r="J954" s="14"/>
      <c r="K954" s="15" t="str">
        <f t="shared" si="45"/>
        <v/>
      </c>
      <c r="L954" s="18"/>
      <c r="M954" s="14"/>
      <c r="N954" s="14"/>
      <c r="O954" s="30"/>
    </row>
    <row r="955" spans="1:15" ht="12.75" customHeight="1" x14ac:dyDescent="0.3">
      <c r="A955" s="14"/>
      <c r="B955" s="14"/>
      <c r="C955" s="14"/>
      <c r="D955" s="38"/>
      <c r="E955" s="18"/>
      <c r="F955" s="14"/>
      <c r="G955" s="14"/>
      <c r="H955" s="14"/>
      <c r="I955" s="14"/>
      <c r="J955" s="14"/>
      <c r="K955" s="15" t="str">
        <f t="shared" si="45"/>
        <v/>
      </c>
      <c r="L955" s="18"/>
      <c r="M955" s="14"/>
      <c r="N955" s="14"/>
      <c r="O955" s="30"/>
    </row>
    <row r="956" spans="1:15" ht="12.75" customHeight="1" x14ac:dyDescent="0.3">
      <c r="A956" s="14"/>
      <c r="B956" s="14"/>
      <c r="C956" s="14"/>
      <c r="D956" s="38"/>
      <c r="E956" s="18"/>
      <c r="F956" s="14"/>
      <c r="G956" s="14"/>
      <c r="H956" s="14"/>
      <c r="I956" s="14"/>
      <c r="J956" s="14"/>
      <c r="K956" s="15" t="str">
        <f t="shared" si="45"/>
        <v/>
      </c>
      <c r="L956" s="18"/>
      <c r="M956" s="14"/>
      <c r="N956" s="14"/>
      <c r="O956" s="30"/>
    </row>
    <row r="957" spans="1:15" ht="12.75" customHeight="1" x14ac:dyDescent="0.3">
      <c r="A957" s="14"/>
      <c r="B957" s="14"/>
      <c r="C957" s="14"/>
      <c r="D957" s="38"/>
      <c r="E957" s="18"/>
      <c r="F957" s="14"/>
      <c r="G957" s="14"/>
      <c r="H957" s="14"/>
      <c r="I957" s="14"/>
      <c r="J957" s="14"/>
      <c r="K957" s="15" t="str">
        <f t="shared" si="45"/>
        <v/>
      </c>
      <c r="L957" s="18"/>
      <c r="M957" s="14"/>
      <c r="N957" s="14"/>
      <c r="O957" s="30"/>
    </row>
    <row r="958" spans="1:15" ht="12.75" customHeight="1" x14ac:dyDescent="0.3">
      <c r="A958" s="14"/>
      <c r="B958" s="14"/>
      <c r="C958" s="14"/>
      <c r="D958" s="38"/>
      <c r="E958" s="18"/>
      <c r="F958" s="14"/>
      <c r="G958" s="14"/>
      <c r="H958" s="14"/>
      <c r="I958" s="14"/>
      <c r="J958" s="14"/>
      <c r="K958" s="15" t="str">
        <f t="shared" si="45"/>
        <v/>
      </c>
      <c r="L958" s="18"/>
      <c r="M958" s="14"/>
      <c r="N958" s="14"/>
      <c r="O958" s="30"/>
    </row>
    <row r="959" spans="1:15" ht="12.75" customHeight="1" x14ac:dyDescent="0.3">
      <c r="A959" s="14"/>
      <c r="B959" s="14"/>
      <c r="C959" s="14"/>
      <c r="D959" s="38"/>
      <c r="E959" s="18"/>
      <c r="F959" s="14"/>
      <c r="G959" s="14"/>
      <c r="H959" s="14"/>
      <c r="I959" s="14"/>
      <c r="J959" s="14"/>
      <c r="K959" s="15" t="str">
        <f t="shared" si="45"/>
        <v/>
      </c>
      <c r="L959" s="18"/>
      <c r="M959" s="14"/>
      <c r="N959" s="14"/>
      <c r="O959" s="30"/>
    </row>
    <row r="960" spans="1:15" ht="12.75" customHeight="1" x14ac:dyDescent="0.3">
      <c r="A960" s="14"/>
      <c r="B960" s="14"/>
      <c r="C960" s="14"/>
      <c r="D960" s="38"/>
      <c r="E960" s="18"/>
      <c r="F960" s="14"/>
      <c r="G960" s="14"/>
      <c r="H960" s="14"/>
      <c r="I960" s="14"/>
      <c r="J960" s="14"/>
      <c r="K960" s="15" t="str">
        <f t="shared" si="45"/>
        <v/>
      </c>
      <c r="L960" s="18"/>
      <c r="M960" s="14"/>
      <c r="N960" s="14"/>
      <c r="O960" s="30"/>
    </row>
    <row r="961" spans="1:15" ht="12.75" customHeight="1" x14ac:dyDescent="0.3">
      <c r="A961" s="14"/>
      <c r="B961" s="14"/>
      <c r="C961" s="14"/>
      <c r="D961" s="38"/>
      <c r="E961" s="18"/>
      <c r="F961" s="14"/>
      <c r="G961" s="14"/>
      <c r="H961" s="14"/>
      <c r="I961" s="14"/>
      <c r="J961" s="14"/>
      <c r="K961" s="15" t="str">
        <f t="shared" si="45"/>
        <v/>
      </c>
      <c r="L961" s="18"/>
      <c r="M961" s="14"/>
      <c r="N961" s="14"/>
      <c r="O961" s="30"/>
    </row>
    <row r="962" spans="1:15" ht="12.75" customHeight="1" x14ac:dyDescent="0.3">
      <c r="A962" s="14"/>
      <c r="B962" s="14"/>
      <c r="C962" s="14"/>
      <c r="D962" s="38"/>
      <c r="E962" s="18"/>
      <c r="F962" s="14"/>
      <c r="G962" s="14"/>
      <c r="H962" s="14"/>
      <c r="I962" s="14"/>
      <c r="J962" s="14"/>
      <c r="K962" s="15" t="str">
        <f t="shared" si="45"/>
        <v/>
      </c>
      <c r="L962" s="18"/>
      <c r="M962" s="14"/>
      <c r="N962" s="14"/>
      <c r="O962" s="30"/>
    </row>
    <row r="963" spans="1:15" ht="12.75" customHeight="1" x14ac:dyDescent="0.3">
      <c r="A963" s="14"/>
      <c r="B963" s="14"/>
      <c r="C963" s="14"/>
      <c r="D963" s="38"/>
      <c r="E963" s="18"/>
      <c r="F963" s="14"/>
      <c r="G963" s="14"/>
      <c r="H963" s="14"/>
      <c r="I963" s="14"/>
      <c r="J963" s="14"/>
      <c r="K963" s="15" t="str">
        <f t="shared" si="45"/>
        <v/>
      </c>
      <c r="L963" s="18"/>
      <c r="M963" s="14"/>
      <c r="N963" s="14"/>
      <c r="O963" s="30"/>
    </row>
    <row r="964" spans="1:15" ht="12.75" customHeight="1" x14ac:dyDescent="0.3">
      <c r="A964" s="14"/>
      <c r="B964" s="14"/>
      <c r="C964" s="14"/>
      <c r="D964" s="38"/>
      <c r="E964" s="18"/>
      <c r="F964" s="14"/>
      <c r="G964" s="14"/>
      <c r="H964" s="14"/>
      <c r="I964" s="14"/>
      <c r="J964" s="14"/>
      <c r="K964" s="15" t="str">
        <f t="shared" si="45"/>
        <v/>
      </c>
      <c r="L964" s="18"/>
      <c r="M964" s="14"/>
      <c r="N964" s="14"/>
      <c r="O964" s="30"/>
    </row>
    <row r="965" spans="1:15" ht="12.75" customHeight="1" x14ac:dyDescent="0.3">
      <c r="A965" s="14"/>
      <c r="B965" s="14"/>
      <c r="C965" s="14"/>
      <c r="D965" s="38"/>
      <c r="E965" s="18"/>
      <c r="F965" s="14"/>
      <c r="G965" s="14"/>
      <c r="H965" s="14"/>
      <c r="I965" s="14"/>
      <c r="J965" s="14"/>
      <c r="K965" s="15" t="str">
        <f t="shared" si="45"/>
        <v/>
      </c>
      <c r="L965" s="18"/>
      <c r="M965" s="14"/>
      <c r="N965" s="14"/>
      <c r="O965" s="30"/>
    </row>
    <row r="966" spans="1:15" ht="12.75" customHeight="1" x14ac:dyDescent="0.3">
      <c r="A966" s="14"/>
      <c r="B966" s="14"/>
      <c r="C966" s="14"/>
      <c r="D966" s="38"/>
      <c r="E966" s="18"/>
      <c r="F966" s="14"/>
      <c r="G966" s="14"/>
      <c r="H966" s="14"/>
      <c r="I966" s="14"/>
      <c r="J966" s="14"/>
      <c r="K966" s="15" t="str">
        <f t="shared" si="45"/>
        <v/>
      </c>
      <c r="L966" s="18"/>
      <c r="M966" s="14"/>
      <c r="N966" s="14"/>
      <c r="O966" s="30"/>
    </row>
    <row r="967" spans="1:15" ht="12.75" customHeight="1" x14ac:dyDescent="0.3">
      <c r="A967" s="14"/>
      <c r="B967" s="14"/>
      <c r="C967" s="14"/>
      <c r="D967" s="38"/>
      <c r="E967" s="18"/>
      <c r="F967" s="14"/>
      <c r="G967" s="14"/>
      <c r="H967" s="14"/>
      <c r="I967" s="14"/>
      <c r="J967" s="14"/>
      <c r="K967" s="15" t="str">
        <f t="shared" si="45"/>
        <v/>
      </c>
      <c r="L967" s="18"/>
      <c r="M967" s="14"/>
      <c r="N967" s="14"/>
      <c r="O967" s="30"/>
    </row>
    <row r="968" spans="1:15" ht="12.75" customHeight="1" x14ac:dyDescent="0.3">
      <c r="A968" s="14"/>
      <c r="B968" s="14"/>
      <c r="C968" s="14"/>
      <c r="D968" s="38"/>
      <c r="E968" s="18"/>
      <c r="F968" s="14"/>
      <c r="G968" s="14"/>
      <c r="H968" s="14"/>
      <c r="I968" s="14"/>
      <c r="J968" s="14"/>
      <c r="K968" s="15" t="str">
        <f t="shared" si="45"/>
        <v/>
      </c>
      <c r="L968" s="18"/>
      <c r="M968" s="14"/>
      <c r="N968" s="14"/>
      <c r="O968" s="30"/>
    </row>
    <row r="969" spans="1:15" ht="12.75" customHeight="1" x14ac:dyDescent="0.3">
      <c r="A969" s="14"/>
      <c r="B969" s="14"/>
      <c r="C969" s="14"/>
      <c r="D969" s="38"/>
      <c r="E969" s="18"/>
      <c r="F969" s="14"/>
      <c r="G969" s="14"/>
      <c r="H969" s="14"/>
      <c r="I969" s="14"/>
      <c r="J969" s="14"/>
      <c r="K969" s="15" t="str">
        <f t="shared" si="45"/>
        <v/>
      </c>
      <c r="L969" s="18"/>
      <c r="M969" s="14"/>
      <c r="N969" s="14"/>
      <c r="O969" s="30"/>
    </row>
    <row r="970" spans="1:15" ht="12.75" customHeight="1" x14ac:dyDescent="0.3">
      <c r="A970" s="14"/>
      <c r="B970" s="14"/>
      <c r="C970" s="14"/>
      <c r="D970" s="38"/>
      <c r="E970" s="18"/>
      <c r="F970" s="14"/>
      <c r="G970" s="14"/>
      <c r="H970" s="14"/>
      <c r="I970" s="14"/>
      <c r="J970" s="14"/>
      <c r="K970" s="15" t="str">
        <f t="shared" si="45"/>
        <v/>
      </c>
      <c r="L970" s="18"/>
      <c r="M970" s="14"/>
      <c r="N970" s="14"/>
      <c r="O970" s="30"/>
    </row>
    <row r="971" spans="1:15" ht="12.75" customHeight="1" x14ac:dyDescent="0.3">
      <c r="A971" s="14"/>
      <c r="B971" s="14"/>
      <c r="C971" s="14"/>
      <c r="D971" s="38"/>
      <c r="E971" s="18"/>
      <c r="F971" s="14"/>
      <c r="G971" s="14"/>
      <c r="H971" s="14"/>
      <c r="I971" s="14"/>
      <c r="J971" s="14"/>
      <c r="K971" s="15" t="str">
        <f t="shared" si="45"/>
        <v/>
      </c>
      <c r="L971" s="18"/>
      <c r="M971" s="14"/>
      <c r="N971" s="14"/>
      <c r="O971" s="30"/>
    </row>
    <row r="972" spans="1:15" ht="12.75" customHeight="1" x14ac:dyDescent="0.3">
      <c r="A972" s="14"/>
      <c r="B972" s="14"/>
      <c r="C972" s="14"/>
      <c r="D972" s="38"/>
      <c r="E972" s="18"/>
      <c r="F972" s="14"/>
      <c r="G972" s="14"/>
      <c r="H972" s="14"/>
      <c r="I972" s="14"/>
      <c r="J972" s="14"/>
      <c r="K972" s="15" t="str">
        <f t="shared" si="45"/>
        <v/>
      </c>
      <c r="L972" s="18"/>
      <c r="M972" s="14"/>
      <c r="N972" s="14"/>
      <c r="O972" s="30"/>
    </row>
    <row r="973" spans="1:15" ht="12.75" customHeight="1" x14ac:dyDescent="0.3">
      <c r="A973" s="14"/>
      <c r="B973" s="14"/>
      <c r="C973" s="14"/>
      <c r="D973" s="38"/>
      <c r="E973" s="18"/>
      <c r="F973" s="14"/>
      <c r="G973" s="14"/>
      <c r="H973" s="14"/>
      <c r="I973" s="14"/>
      <c r="J973" s="14"/>
      <c r="K973" s="15" t="str">
        <f t="shared" si="45"/>
        <v/>
      </c>
      <c r="L973" s="18"/>
      <c r="M973" s="14"/>
      <c r="N973" s="14"/>
      <c r="O973" s="30"/>
    </row>
    <row r="974" spans="1:15" ht="12.75" customHeight="1" x14ac:dyDescent="0.3">
      <c r="A974" s="14"/>
      <c r="B974" s="14"/>
      <c r="C974" s="14"/>
      <c r="D974" s="38"/>
      <c r="E974" s="18"/>
      <c r="F974" s="14"/>
      <c r="G974" s="14"/>
      <c r="H974" s="14"/>
      <c r="I974" s="14"/>
      <c r="J974" s="14"/>
      <c r="K974" s="15" t="str">
        <f t="shared" si="45"/>
        <v/>
      </c>
      <c r="L974" s="18"/>
      <c r="M974" s="14"/>
      <c r="N974" s="14"/>
      <c r="O974" s="30"/>
    </row>
    <row r="975" spans="1:15" ht="12.75" customHeight="1" x14ac:dyDescent="0.3">
      <c r="A975" s="14"/>
      <c r="B975" s="14"/>
      <c r="C975" s="14"/>
      <c r="D975" s="38"/>
      <c r="E975" s="18"/>
      <c r="F975" s="14"/>
      <c r="G975" s="14"/>
      <c r="H975" s="14"/>
      <c r="I975" s="14"/>
      <c r="J975" s="14"/>
      <c r="K975" s="15" t="str">
        <f t="shared" si="45"/>
        <v/>
      </c>
      <c r="L975" s="18"/>
      <c r="M975" s="14"/>
      <c r="N975" s="14"/>
      <c r="O975" s="30"/>
    </row>
    <row r="976" spans="1:15" ht="12.75" customHeight="1" x14ac:dyDescent="0.3">
      <c r="A976" s="14"/>
      <c r="B976" s="14"/>
      <c r="C976" s="14"/>
      <c r="D976" s="38"/>
      <c r="E976" s="18"/>
      <c r="F976" s="14"/>
      <c r="G976" s="14"/>
      <c r="H976" s="14"/>
      <c r="I976" s="14"/>
      <c r="J976" s="14"/>
      <c r="K976" s="15" t="str">
        <f t="shared" si="45"/>
        <v/>
      </c>
      <c r="L976" s="18"/>
      <c r="M976" s="14"/>
      <c r="N976" s="14"/>
      <c r="O976" s="30"/>
    </row>
    <row r="977" spans="1:15" ht="12.75" customHeight="1" x14ac:dyDescent="0.3">
      <c r="A977" s="14"/>
      <c r="B977" s="14"/>
      <c r="C977" s="14"/>
      <c r="D977" s="38"/>
      <c r="E977" s="18"/>
      <c r="F977" s="14"/>
      <c r="G977" s="14"/>
      <c r="H977" s="14"/>
      <c r="I977" s="14"/>
      <c r="J977" s="14"/>
      <c r="K977" s="15" t="str">
        <f t="shared" si="45"/>
        <v/>
      </c>
      <c r="L977" s="18"/>
      <c r="M977" s="14"/>
      <c r="N977" s="14"/>
      <c r="O977" s="30"/>
    </row>
    <row r="978" spans="1:15" ht="12.75" customHeight="1" x14ac:dyDescent="0.3">
      <c r="A978" s="14"/>
      <c r="B978" s="14"/>
      <c r="C978" s="14"/>
      <c r="D978" s="38"/>
      <c r="E978" s="18"/>
      <c r="F978" s="14"/>
      <c r="G978" s="14"/>
      <c r="H978" s="14"/>
      <c r="I978" s="14"/>
      <c r="J978" s="14"/>
      <c r="K978" s="15" t="str">
        <f t="shared" si="45"/>
        <v/>
      </c>
      <c r="L978" s="18"/>
      <c r="M978" s="14"/>
      <c r="N978" s="14"/>
      <c r="O978" s="30"/>
    </row>
    <row r="979" spans="1:15" ht="12.75" customHeight="1" x14ac:dyDescent="0.3">
      <c r="A979" s="14"/>
      <c r="B979" s="14"/>
      <c r="C979" s="14"/>
      <c r="D979" s="38"/>
      <c r="E979" s="18"/>
      <c r="F979" s="14"/>
      <c r="G979" s="14"/>
      <c r="H979" s="14"/>
      <c r="I979" s="14"/>
      <c r="J979" s="14"/>
      <c r="K979" s="15" t="str">
        <f t="shared" si="45"/>
        <v/>
      </c>
      <c r="L979" s="18"/>
      <c r="M979" s="14"/>
      <c r="N979" s="14"/>
      <c r="O979" s="30"/>
    </row>
    <row r="980" spans="1:15" ht="12.75" customHeight="1" x14ac:dyDescent="0.3">
      <c r="A980" s="14"/>
      <c r="B980" s="14"/>
      <c r="C980" s="14"/>
      <c r="D980" s="38"/>
      <c r="E980" s="18"/>
      <c r="F980" s="14"/>
      <c r="G980" s="14"/>
      <c r="H980" s="14"/>
      <c r="I980" s="14"/>
      <c r="J980" s="14"/>
      <c r="K980" s="15" t="str">
        <f t="shared" si="45"/>
        <v/>
      </c>
      <c r="L980" s="18"/>
      <c r="M980" s="14"/>
      <c r="N980" s="14"/>
      <c r="O980" s="30"/>
    </row>
    <row r="981" spans="1:15" ht="12.75" customHeight="1" x14ac:dyDescent="0.3">
      <c r="A981" s="14"/>
      <c r="B981" s="14"/>
      <c r="C981" s="14"/>
      <c r="D981" s="38"/>
      <c r="E981" s="18"/>
      <c r="F981" s="14"/>
      <c r="G981" s="14"/>
      <c r="H981" s="14"/>
      <c r="I981" s="14"/>
      <c r="J981" s="14"/>
      <c r="K981" s="15" t="str">
        <f t="shared" si="45"/>
        <v/>
      </c>
      <c r="L981" s="18"/>
      <c r="M981" s="14"/>
      <c r="N981" s="14"/>
      <c r="O981" s="30"/>
    </row>
    <row r="982" spans="1:15" ht="12.75" customHeight="1" x14ac:dyDescent="0.3">
      <c r="A982" s="14"/>
      <c r="B982" s="14"/>
      <c r="C982" s="14"/>
      <c r="D982" s="38"/>
      <c r="E982" s="18"/>
      <c r="F982" s="14"/>
      <c r="G982" s="14"/>
      <c r="H982" s="14"/>
      <c r="I982" s="14"/>
      <c r="J982" s="14"/>
      <c r="K982" s="15" t="str">
        <f t="shared" si="45"/>
        <v/>
      </c>
      <c r="L982" s="18"/>
      <c r="M982" s="14"/>
      <c r="N982" s="14"/>
      <c r="O982" s="30"/>
    </row>
    <row r="983" spans="1:15" ht="12.75" customHeight="1" x14ac:dyDescent="0.3">
      <c r="A983" s="14"/>
      <c r="B983" s="14"/>
      <c r="C983" s="14"/>
      <c r="D983" s="38"/>
      <c r="E983" s="18"/>
      <c r="F983" s="14"/>
      <c r="G983" s="14"/>
      <c r="H983" s="14"/>
      <c r="I983" s="14"/>
      <c r="J983" s="14"/>
      <c r="K983" s="15" t="str">
        <f t="shared" si="45"/>
        <v/>
      </c>
      <c r="L983" s="18"/>
      <c r="M983" s="14"/>
      <c r="N983" s="14"/>
      <c r="O983" s="30"/>
    </row>
    <row r="984" spans="1:15" ht="12.75" customHeight="1" x14ac:dyDescent="0.3">
      <c r="A984" s="14"/>
      <c r="B984" s="14"/>
      <c r="C984" s="14"/>
      <c r="D984" s="38"/>
      <c r="E984" s="18"/>
      <c r="F984" s="14"/>
      <c r="G984" s="14"/>
      <c r="H984" s="14"/>
      <c r="I984" s="14"/>
      <c r="J984" s="14"/>
      <c r="K984" s="15" t="str">
        <f t="shared" si="45"/>
        <v/>
      </c>
      <c r="L984" s="18"/>
      <c r="M984" s="14"/>
      <c r="N984" s="14"/>
      <c r="O984" s="30"/>
    </row>
    <row r="985" spans="1:15" ht="12.75" customHeight="1" x14ac:dyDescent="0.3">
      <c r="A985" s="14"/>
      <c r="B985" s="14"/>
      <c r="C985" s="14"/>
      <c r="D985" s="38"/>
      <c r="E985" s="18"/>
      <c r="F985" s="14"/>
      <c r="G985" s="14"/>
      <c r="H985" s="14"/>
      <c r="I985" s="14"/>
      <c r="J985" s="14"/>
      <c r="K985" s="15" t="str">
        <f t="shared" si="45"/>
        <v/>
      </c>
      <c r="L985" s="18"/>
      <c r="M985" s="14"/>
      <c r="N985" s="14"/>
      <c r="O985" s="30"/>
    </row>
    <row r="986" spans="1:15" ht="12.75" customHeight="1" x14ac:dyDescent="0.3">
      <c r="A986" s="14"/>
      <c r="B986" s="14"/>
      <c r="C986" s="14"/>
      <c r="D986" s="38"/>
      <c r="E986" s="18"/>
      <c r="F986" s="14"/>
      <c r="G986" s="14"/>
      <c r="H986" s="14"/>
      <c r="I986" s="14"/>
      <c r="J986" s="14"/>
      <c r="K986" s="15" t="str">
        <f t="shared" si="45"/>
        <v/>
      </c>
      <c r="L986" s="18"/>
      <c r="M986" s="14"/>
      <c r="N986" s="14"/>
      <c r="O986" s="30"/>
    </row>
    <row r="987" spans="1:15" ht="12.75" customHeight="1" x14ac:dyDescent="0.3">
      <c r="A987" s="14"/>
      <c r="B987" s="14"/>
      <c r="C987" s="14"/>
      <c r="D987" s="38"/>
      <c r="E987" s="18"/>
      <c r="F987" s="14"/>
      <c r="G987" s="14"/>
      <c r="H987" s="14"/>
      <c r="I987" s="14"/>
      <c r="J987" s="14"/>
      <c r="K987" s="15" t="str">
        <f t="shared" si="45"/>
        <v/>
      </c>
      <c r="L987" s="18"/>
      <c r="M987" s="14"/>
      <c r="N987" s="14"/>
      <c r="O987" s="30"/>
    </row>
    <row r="988" spans="1:15" ht="12.75" customHeight="1" x14ac:dyDescent="0.3">
      <c r="A988" s="14"/>
      <c r="B988" s="14"/>
      <c r="C988" s="14"/>
      <c r="D988" s="38"/>
      <c r="E988" s="18"/>
      <c r="F988" s="14"/>
      <c r="G988" s="14"/>
      <c r="H988" s="14"/>
      <c r="I988" s="14"/>
      <c r="J988" s="14"/>
      <c r="K988" s="15" t="str">
        <f t="shared" si="45"/>
        <v/>
      </c>
      <c r="L988" s="18"/>
      <c r="M988" s="14"/>
      <c r="N988" s="14"/>
      <c r="O988" s="30"/>
    </row>
    <row r="989" spans="1:15" ht="12.75" customHeight="1" x14ac:dyDescent="0.3">
      <c r="A989" s="14"/>
      <c r="B989" s="14"/>
      <c r="C989" s="14"/>
      <c r="D989" s="38"/>
      <c r="E989" s="18"/>
      <c r="F989" s="14"/>
      <c r="G989" s="14"/>
      <c r="H989" s="14"/>
      <c r="I989" s="14"/>
      <c r="J989" s="14"/>
      <c r="K989" s="15" t="str">
        <f t="shared" si="45"/>
        <v/>
      </c>
      <c r="L989" s="18"/>
      <c r="M989" s="14"/>
      <c r="N989" s="14"/>
      <c r="O989" s="30"/>
    </row>
    <row r="990" spans="1:15" ht="12.75" customHeight="1" x14ac:dyDescent="0.3">
      <c r="A990" s="14"/>
      <c r="B990" s="14"/>
      <c r="C990" s="14"/>
      <c r="D990" s="38"/>
      <c r="E990" s="18"/>
      <c r="F990" s="14"/>
      <c r="G990" s="14"/>
      <c r="H990" s="14"/>
      <c r="I990" s="14"/>
      <c r="J990" s="14"/>
      <c r="K990" s="15" t="str">
        <f t="shared" si="45"/>
        <v/>
      </c>
      <c r="L990" s="18"/>
      <c r="M990" s="14"/>
      <c r="N990" s="14"/>
      <c r="O990" s="30"/>
    </row>
    <row r="991" spans="1:15" ht="12.75" customHeight="1" x14ac:dyDescent="0.3">
      <c r="A991" s="14"/>
      <c r="B991" s="14"/>
      <c r="C991" s="14"/>
      <c r="D991" s="38"/>
      <c r="E991" s="18"/>
      <c r="F991" s="14"/>
      <c r="G991" s="14"/>
      <c r="H991" s="14"/>
      <c r="I991" s="14"/>
      <c r="J991" s="14"/>
      <c r="K991" s="15" t="str">
        <f t="shared" si="45"/>
        <v/>
      </c>
      <c r="L991" s="18"/>
      <c r="M991" s="14"/>
      <c r="N991" s="14"/>
      <c r="O991" s="30"/>
    </row>
    <row r="992" spans="1:15" ht="12.75" customHeight="1" x14ac:dyDescent="0.3">
      <c r="A992" s="14"/>
      <c r="B992" s="14"/>
      <c r="C992" s="14"/>
      <c r="D992" s="38"/>
      <c r="E992" s="18"/>
      <c r="F992" s="14"/>
      <c r="G992" s="14"/>
      <c r="H992" s="14"/>
      <c r="I992" s="14"/>
      <c r="J992" s="14"/>
      <c r="K992" s="15" t="str">
        <f t="shared" si="45"/>
        <v/>
      </c>
      <c r="L992" s="18"/>
      <c r="M992" s="14"/>
      <c r="N992" s="14"/>
      <c r="O992" s="30"/>
    </row>
    <row r="993" spans="1:15" ht="12.75" customHeight="1" x14ac:dyDescent="0.3">
      <c r="A993" s="14"/>
      <c r="B993" s="14"/>
      <c r="C993" s="14"/>
      <c r="D993" s="38"/>
      <c r="E993" s="18"/>
      <c r="F993" s="14"/>
      <c r="G993" s="14"/>
      <c r="H993" s="14"/>
      <c r="I993" s="14"/>
      <c r="J993" s="14"/>
      <c r="K993" s="15" t="str">
        <f t="shared" si="45"/>
        <v/>
      </c>
      <c r="L993" s="18"/>
      <c r="M993" s="14"/>
      <c r="N993" s="14"/>
      <c r="O993" s="30"/>
    </row>
    <row r="994" spans="1:15" ht="12.75" customHeight="1" x14ac:dyDescent="0.3">
      <c r="A994" s="14"/>
      <c r="B994" s="14"/>
      <c r="C994" s="14"/>
      <c r="D994" s="38"/>
      <c r="E994" s="18"/>
      <c r="F994" s="14"/>
      <c r="G994" s="14"/>
      <c r="H994" s="14"/>
      <c r="I994" s="14"/>
      <c r="J994" s="14"/>
      <c r="K994" s="15" t="str">
        <f t="shared" si="45"/>
        <v/>
      </c>
      <c r="L994" s="18"/>
      <c r="M994" s="14"/>
      <c r="N994" s="14"/>
      <c r="O994" s="30"/>
    </row>
    <row r="995" spans="1:15" ht="12.75" customHeight="1" x14ac:dyDescent="0.3">
      <c r="A995" s="14"/>
      <c r="B995" s="14"/>
      <c r="C995" s="14"/>
      <c r="D995" s="38"/>
      <c r="E995" s="18"/>
      <c r="F995" s="14"/>
      <c r="G995" s="14"/>
      <c r="H995" s="14"/>
      <c r="I995" s="14"/>
      <c r="J995" s="14"/>
      <c r="K995" s="15" t="str">
        <f t="shared" si="45"/>
        <v/>
      </c>
      <c r="L995" s="18"/>
      <c r="M995" s="14"/>
      <c r="N995" s="14"/>
      <c r="O995" s="30"/>
    </row>
    <row r="996" spans="1:15" ht="12.75" customHeight="1" x14ac:dyDescent="0.3">
      <c r="A996" s="14"/>
      <c r="B996" s="14"/>
      <c r="C996" s="14"/>
      <c r="D996" s="38"/>
      <c r="E996" s="18"/>
      <c r="F996" s="14"/>
      <c r="G996" s="14"/>
      <c r="H996" s="14"/>
      <c r="I996" s="14"/>
      <c r="J996" s="14"/>
      <c r="K996" s="15" t="str">
        <f t="shared" si="45"/>
        <v/>
      </c>
      <c r="L996" s="18"/>
      <c r="M996" s="14"/>
      <c r="N996" s="14"/>
      <c r="O996" s="30"/>
    </row>
    <row r="997" spans="1:15" ht="12.75" customHeight="1" x14ac:dyDescent="0.3">
      <c r="A997" s="14"/>
      <c r="B997" s="14"/>
      <c r="C997" s="14"/>
      <c r="D997" s="38"/>
      <c r="E997" s="18"/>
      <c r="F997" s="14"/>
      <c r="G997" s="14"/>
      <c r="H997" s="14"/>
      <c r="I997" s="14"/>
      <c r="J997" s="14"/>
      <c r="K997" s="15" t="str">
        <f t="shared" si="45"/>
        <v/>
      </c>
      <c r="L997" s="18"/>
      <c r="M997" s="14"/>
      <c r="N997" s="14"/>
      <c r="O997" s="30"/>
    </row>
    <row r="998" spans="1:15" ht="12.75" customHeight="1" x14ac:dyDescent="0.3">
      <c r="A998" s="14"/>
      <c r="B998" s="14"/>
      <c r="C998" s="14"/>
      <c r="D998" s="38"/>
      <c r="E998" s="18"/>
      <c r="F998" s="14"/>
      <c r="G998" s="14"/>
      <c r="H998" s="14"/>
      <c r="I998" s="14"/>
      <c r="J998" s="14"/>
      <c r="K998" s="15" t="str">
        <f t="shared" si="45"/>
        <v/>
      </c>
      <c r="L998" s="18"/>
      <c r="M998" s="14"/>
      <c r="N998" s="14"/>
      <c r="O998" s="30"/>
    </row>
    <row r="999" spans="1:15" ht="12.75" customHeight="1" x14ac:dyDescent="0.3">
      <c r="A999" s="14"/>
      <c r="B999" s="14"/>
      <c r="C999" s="14"/>
      <c r="D999" s="38"/>
      <c r="E999" s="18"/>
      <c r="F999" s="14"/>
      <c r="G999" s="14"/>
      <c r="H999" s="14"/>
      <c r="I999" s="14"/>
      <c r="J999" s="14"/>
      <c r="K999" s="15" t="str">
        <f t="shared" si="45"/>
        <v/>
      </c>
      <c r="L999" s="18"/>
      <c r="M999" s="14"/>
      <c r="N999" s="14"/>
      <c r="O999" s="30"/>
    </row>
    <row r="1000" spans="1:15" ht="12.75" customHeight="1" x14ac:dyDescent="0.3">
      <c r="A1000" s="14"/>
      <c r="B1000" s="14"/>
      <c r="C1000" s="14"/>
      <c r="D1000" s="38"/>
      <c r="E1000" s="18"/>
      <c r="F1000" s="14"/>
      <c r="G1000" s="14"/>
      <c r="H1000" s="14"/>
      <c r="I1000" s="14"/>
      <c r="J1000" s="14"/>
      <c r="K1000" s="15" t="str">
        <f t="shared" si="45"/>
        <v/>
      </c>
      <c r="L1000" s="18"/>
      <c r="M1000" s="14"/>
      <c r="N1000" s="14"/>
      <c r="O1000" s="30"/>
    </row>
    <row r="1001" spans="1:15" ht="12.75" customHeight="1" x14ac:dyDescent="0.3">
      <c r="A1001" s="14"/>
      <c r="B1001" s="14"/>
      <c r="C1001" s="14"/>
      <c r="D1001" s="38"/>
      <c r="E1001" s="18"/>
      <c r="F1001" s="14"/>
      <c r="G1001" s="14"/>
      <c r="H1001" s="14"/>
      <c r="I1001" s="14"/>
      <c r="J1001" s="14"/>
      <c r="K1001" s="15" t="str">
        <f t="shared" si="45"/>
        <v/>
      </c>
      <c r="L1001" s="18"/>
      <c r="M1001" s="14"/>
      <c r="N1001" s="14"/>
      <c r="O1001" s="30"/>
    </row>
  </sheetData>
  <sheetProtection algorithmName="SHA-512" hashValue="SpbGm4j+AUEi/w6FEL5FL/LtJXA4lqCsUgNy47EjNDHImhuSjyvsVMWWy2TKNnjrsMbuRv6bfN7ceivfwxvgdQ==" saltValue="I0YTWUOU4FGUjhlyU9Y2sQ==" spinCount="100000" sheet="1" formatCells="0" formatColumns="0" formatRows="0" insertColumns="0" insertRows="0" insertHyperlinks="0" deleteColumns="0" deleteRows="0" sort="0" autoFilter="0" pivotTables="0"/>
  <protectedRanges>
    <protectedRange sqref="C3 E3 G3 J3 L3 N3" name="Range1"/>
  </protectedRanges>
  <mergeCells count="4">
    <mergeCell ref="B1:G1"/>
    <mergeCell ref="I1:N1"/>
    <mergeCell ref="B2:G2"/>
    <mergeCell ref="I2:N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कर्जमुक्त व्हा!</vt:lpstr>
      <vt:lpstr>Summary </vt:lpstr>
      <vt:lpstr>1. Original Loan Schedule</vt:lpstr>
      <vt:lpstr>2. Revised Repayment Schedule</vt:lpstr>
    </vt:vector>
  </TitlesOfParts>
  <Company>Stay Debtsfree! Karjamukta Vha!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 Abhijeet Kolapkar</cp:lastModifiedBy>
  <cp:lastPrinted>2025-12-05T07:30:23Z</cp:lastPrinted>
  <dcterms:modified xsi:type="dcterms:W3CDTF">2025-12-05T07:45:10Z</dcterms:modified>
</cp:coreProperties>
</file>